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24735" windowHeight="12090" tabRatio="729"/>
  </bookViews>
  <sheets>
    <sheet name="Module 1 - aspects" sheetId="14" r:id="rId1"/>
    <sheet name="Module 2 - impacts" sheetId="5" r:id="rId2"/>
    <sheet name="Module 3 - signific direct asp." sheetId="13" r:id="rId3"/>
    <sheet name="Module 4 - signif indirect asp" sheetId="22" r:id="rId4"/>
    <sheet name="Module 5 overview" sheetId="20" r:id="rId5"/>
    <sheet name="Dropdown-List (no input)" sheetId="4" state="hidden" r:id="rId6"/>
  </sheets>
  <externalReferences>
    <externalReference r:id="rId7"/>
    <externalReference r:id="rId8"/>
  </externalReferences>
  <definedNames>
    <definedName name="_xlnm._FilterDatabase" localSheetId="0" hidden="1">'Module 1 - aspects'!$C$8:$E$8</definedName>
    <definedName name="_xlnm._FilterDatabase" localSheetId="1" hidden="1">'Module 2 - impacts'!$B$9:$I$72</definedName>
    <definedName name="_xlnm._FilterDatabase" localSheetId="2" hidden="1">'Module 3 - signific direct asp.'!$B$10:$M$10</definedName>
    <definedName name="_xlnm._FilterDatabase" localSheetId="3" hidden="1">'Module 4 - signif indirect asp'!$B$10:$M$10</definedName>
    <definedName name="_xlnm._FilterDatabase" localSheetId="4" hidden="1">'Module 5 overview'!$B$7:$J$7</definedName>
    <definedName name="Env_aspects2">#REF!</definedName>
    <definedName name="Environmental_aspects" localSheetId="5">'Dropdown-List (no input)'!#REF!</definedName>
    <definedName name="Environmental_aspects">'Dropdown-List (no input)'!#REF!</definedName>
    <definedName name="Exposure" localSheetId="3">'Module 4 - signif indirect asp'!#REF!</definedName>
    <definedName name="Exposure">'Module 3 - signific direct asp.'!#REF!</definedName>
    <definedName name="Gravity">'Dropdown-List (no input)'!$N$14:$O$17</definedName>
    <definedName name="Gravity_2">'[1]EA Dropdown'!$A$14:$B$17</definedName>
    <definedName name="Likelihood">'Dropdown-List (no input)'!$N$6:$O$9</definedName>
    <definedName name="Likelihood_2">'[1]EA Dropdown'!$A$6:$B$9</definedName>
    <definedName name="no_compliance_obligations__negligible_business_impact" localSheetId="2">'Module 3 - signific direct asp.'!#REF!</definedName>
    <definedName name="no_compliance_obligations__negligible_business_impact" localSheetId="3">'Module 4 - signif indirect asp'!#REF!</definedName>
    <definedName name="Stages">'Dropdown-List (no input)'!$N$6:$N$9</definedName>
  </definedNames>
  <calcPr calcId="145621"/>
</workbook>
</file>

<file path=xl/calcChain.xml><?xml version="1.0" encoding="utf-8"?>
<calcChain xmlns="http://schemas.openxmlformats.org/spreadsheetml/2006/main">
  <c r="H8" i="20" l="1"/>
  <c r="B101" i="20" l="1"/>
  <c r="C101" i="20"/>
  <c r="D101" i="20"/>
  <c r="E101" i="20"/>
  <c r="H99" i="20" l="1"/>
  <c r="I99" i="20"/>
  <c r="J99" i="20"/>
  <c r="H100" i="20"/>
  <c r="I100" i="20"/>
  <c r="J100" i="20"/>
  <c r="H101" i="20"/>
  <c r="I101" i="20"/>
  <c r="J101" i="20"/>
  <c r="B28" i="4" l="1"/>
  <c r="A28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B12" i="4"/>
  <c r="A12" i="4"/>
  <c r="B11" i="4"/>
  <c r="A11" i="4"/>
  <c r="B10" i="4"/>
  <c r="A10" i="4"/>
  <c r="E11" i="22" l="1"/>
  <c r="I8" i="20" l="1"/>
  <c r="H9" i="20"/>
  <c r="L10" i="5"/>
  <c r="M10" i="5" s="1"/>
  <c r="L11" i="5"/>
  <c r="M11" i="5" s="1"/>
  <c r="L12" i="5"/>
  <c r="M12" i="5" s="1"/>
  <c r="L13" i="5"/>
  <c r="M13" i="5" s="1"/>
  <c r="L14" i="5"/>
  <c r="M14" i="5" s="1"/>
  <c r="L15" i="5"/>
  <c r="M15" i="5" s="1"/>
  <c r="L16" i="5"/>
  <c r="M16" i="5" s="1"/>
  <c r="L17" i="5"/>
  <c r="M17" i="5" s="1"/>
  <c r="L18" i="5"/>
  <c r="M18" i="5" s="1"/>
  <c r="M19" i="5"/>
  <c r="M20" i="5"/>
  <c r="M21" i="5"/>
  <c r="L22" i="5"/>
  <c r="M22" i="5" s="1"/>
  <c r="L23" i="5"/>
  <c r="M23" i="5"/>
  <c r="D10" i="5"/>
  <c r="E13" i="22" l="1"/>
  <c r="F13" i="22"/>
  <c r="G13" i="22"/>
  <c r="H13" i="22"/>
  <c r="E14" i="22"/>
  <c r="F14" i="22"/>
  <c r="G14" i="22"/>
  <c r="H14" i="22"/>
  <c r="E15" i="22"/>
  <c r="F15" i="22"/>
  <c r="G15" i="22"/>
  <c r="H15" i="22"/>
  <c r="E16" i="22"/>
  <c r="F16" i="22"/>
  <c r="G16" i="22"/>
  <c r="H16" i="22"/>
  <c r="E17" i="22"/>
  <c r="F17" i="22"/>
  <c r="G17" i="22"/>
  <c r="H17" i="22"/>
  <c r="E18" i="22"/>
  <c r="F18" i="22"/>
  <c r="G18" i="22"/>
  <c r="H18" i="22"/>
  <c r="E19" i="22"/>
  <c r="F19" i="22"/>
  <c r="G19" i="22"/>
  <c r="H19" i="22"/>
  <c r="E20" i="22"/>
  <c r="F20" i="22"/>
  <c r="G20" i="22"/>
  <c r="H20" i="22"/>
  <c r="E21" i="22"/>
  <c r="F21" i="22"/>
  <c r="G21" i="22"/>
  <c r="H21" i="22"/>
  <c r="E22" i="22"/>
  <c r="F22" i="22"/>
  <c r="G22" i="22"/>
  <c r="H22" i="22"/>
  <c r="E23" i="22"/>
  <c r="F23" i="22"/>
  <c r="G23" i="22"/>
  <c r="H23" i="22"/>
  <c r="E24" i="22"/>
  <c r="F24" i="22"/>
  <c r="G24" i="22"/>
  <c r="H24" i="22"/>
  <c r="E25" i="22"/>
  <c r="F25" i="22"/>
  <c r="G25" i="22"/>
  <c r="H25" i="22"/>
  <c r="E26" i="22"/>
  <c r="F26" i="22"/>
  <c r="G26" i="22"/>
  <c r="H26" i="22"/>
  <c r="E27" i="22"/>
  <c r="F27" i="22"/>
  <c r="G27" i="22"/>
  <c r="H27" i="22"/>
  <c r="E28" i="22"/>
  <c r="F28" i="22"/>
  <c r="G28" i="22"/>
  <c r="H28" i="22"/>
  <c r="E29" i="22"/>
  <c r="F29" i="22"/>
  <c r="G29" i="22"/>
  <c r="H29" i="22"/>
  <c r="E30" i="22"/>
  <c r="F30" i="22"/>
  <c r="G30" i="22"/>
  <c r="H30" i="22"/>
  <c r="E31" i="22"/>
  <c r="F31" i="22"/>
  <c r="G31" i="22"/>
  <c r="H31" i="22"/>
  <c r="E32" i="22"/>
  <c r="F32" i="22"/>
  <c r="G32" i="22"/>
  <c r="H32" i="22"/>
  <c r="E33" i="22"/>
  <c r="F33" i="22"/>
  <c r="G33" i="22"/>
  <c r="H33" i="22"/>
  <c r="E34" i="22"/>
  <c r="F34" i="22"/>
  <c r="G34" i="22"/>
  <c r="H34" i="22"/>
  <c r="E35" i="22"/>
  <c r="F35" i="22"/>
  <c r="G35" i="22"/>
  <c r="H35" i="22"/>
  <c r="E36" i="22"/>
  <c r="F36" i="22"/>
  <c r="G36" i="22"/>
  <c r="H36" i="22"/>
  <c r="E37" i="22"/>
  <c r="F37" i="22"/>
  <c r="G37" i="22"/>
  <c r="H37" i="22"/>
  <c r="E38" i="22"/>
  <c r="F38" i="22"/>
  <c r="G38" i="22"/>
  <c r="H38" i="22"/>
  <c r="E39" i="22"/>
  <c r="F39" i="22"/>
  <c r="G39" i="22"/>
  <c r="H39" i="22"/>
  <c r="E40" i="22"/>
  <c r="F40" i="22"/>
  <c r="G40" i="22"/>
  <c r="H40" i="22"/>
  <c r="E41" i="22"/>
  <c r="F41" i="22"/>
  <c r="G41" i="22"/>
  <c r="H41" i="22"/>
  <c r="E42" i="22"/>
  <c r="F42" i="22"/>
  <c r="G42" i="22"/>
  <c r="H42" i="22"/>
  <c r="E43" i="22"/>
  <c r="F43" i="22"/>
  <c r="G43" i="22"/>
  <c r="H43" i="22"/>
  <c r="E44" i="22"/>
  <c r="F44" i="22"/>
  <c r="G44" i="22"/>
  <c r="H44" i="22"/>
  <c r="E45" i="22"/>
  <c r="F45" i="22"/>
  <c r="G45" i="22"/>
  <c r="H45" i="22"/>
  <c r="E46" i="22"/>
  <c r="F46" i="22"/>
  <c r="G46" i="22"/>
  <c r="H46" i="22"/>
  <c r="E47" i="22"/>
  <c r="F47" i="22"/>
  <c r="G47" i="22"/>
  <c r="H47" i="22"/>
  <c r="E48" i="22"/>
  <c r="F48" i="22"/>
  <c r="G48" i="22"/>
  <c r="H48" i="22"/>
  <c r="E49" i="22"/>
  <c r="F49" i="22"/>
  <c r="G49" i="22"/>
  <c r="H49" i="22"/>
  <c r="E50" i="22"/>
  <c r="F50" i="22"/>
  <c r="G50" i="22"/>
  <c r="H50" i="22"/>
  <c r="E51" i="22"/>
  <c r="F51" i="22"/>
  <c r="G51" i="22"/>
  <c r="H51" i="22"/>
  <c r="E52" i="22"/>
  <c r="F52" i="22"/>
  <c r="G52" i="22"/>
  <c r="H52" i="22"/>
  <c r="E53" i="22"/>
  <c r="F53" i="22"/>
  <c r="G53" i="22"/>
  <c r="H53" i="22"/>
  <c r="E54" i="22"/>
  <c r="F54" i="22"/>
  <c r="G54" i="22"/>
  <c r="H54" i="22"/>
  <c r="E55" i="22"/>
  <c r="F55" i="22"/>
  <c r="G55" i="22"/>
  <c r="H55" i="22"/>
  <c r="E56" i="22"/>
  <c r="F56" i="22"/>
  <c r="G56" i="22"/>
  <c r="H56" i="22"/>
  <c r="E57" i="22"/>
  <c r="F57" i="22"/>
  <c r="G57" i="22"/>
  <c r="H57" i="22"/>
  <c r="E58" i="22"/>
  <c r="F58" i="22"/>
  <c r="G58" i="22"/>
  <c r="H58" i="22"/>
  <c r="E59" i="22"/>
  <c r="F59" i="22"/>
  <c r="G59" i="22"/>
  <c r="H59" i="22"/>
  <c r="E60" i="22"/>
  <c r="F60" i="22"/>
  <c r="G60" i="22"/>
  <c r="H60" i="22"/>
  <c r="E61" i="22"/>
  <c r="F61" i="22"/>
  <c r="G61" i="22"/>
  <c r="H61" i="22"/>
  <c r="E62" i="22"/>
  <c r="F62" i="22"/>
  <c r="G62" i="22"/>
  <c r="H62" i="22"/>
  <c r="E63" i="22"/>
  <c r="F63" i="22"/>
  <c r="G63" i="22"/>
  <c r="H63" i="22"/>
  <c r="E64" i="22"/>
  <c r="F64" i="22"/>
  <c r="G64" i="22"/>
  <c r="H64" i="22"/>
  <c r="E65" i="22"/>
  <c r="F65" i="22"/>
  <c r="G65" i="22"/>
  <c r="H65" i="22"/>
  <c r="E66" i="22"/>
  <c r="F66" i="22"/>
  <c r="G66" i="22"/>
  <c r="H66" i="22"/>
  <c r="E67" i="22"/>
  <c r="F67" i="22"/>
  <c r="G67" i="22"/>
  <c r="H67" i="22"/>
  <c r="E68" i="22"/>
  <c r="F68" i="22"/>
  <c r="G68" i="22"/>
  <c r="H68" i="22"/>
  <c r="E69" i="22"/>
  <c r="F69" i="22"/>
  <c r="G69" i="22"/>
  <c r="H69" i="22"/>
  <c r="E70" i="22"/>
  <c r="F70" i="22"/>
  <c r="G70" i="22"/>
  <c r="H70" i="22"/>
  <c r="E71" i="22"/>
  <c r="F71" i="22"/>
  <c r="G71" i="22"/>
  <c r="H71" i="22"/>
  <c r="E72" i="22"/>
  <c r="F72" i="22"/>
  <c r="G72" i="22"/>
  <c r="H72" i="22"/>
  <c r="E73" i="22"/>
  <c r="F73" i="22"/>
  <c r="G73" i="22"/>
  <c r="H73" i="22"/>
  <c r="E74" i="22"/>
  <c r="F74" i="22"/>
  <c r="G74" i="22"/>
  <c r="H74" i="22"/>
  <c r="E75" i="22"/>
  <c r="F75" i="22"/>
  <c r="G75" i="22"/>
  <c r="H75" i="22"/>
  <c r="E76" i="22"/>
  <c r="F76" i="22"/>
  <c r="G76" i="22"/>
  <c r="H76" i="22"/>
  <c r="E77" i="22"/>
  <c r="F77" i="22"/>
  <c r="G77" i="22"/>
  <c r="H77" i="22"/>
  <c r="E78" i="22"/>
  <c r="F78" i="22"/>
  <c r="G78" i="22"/>
  <c r="H78" i="22"/>
  <c r="E79" i="22"/>
  <c r="F79" i="22"/>
  <c r="G79" i="22"/>
  <c r="H79" i="22"/>
  <c r="E80" i="22"/>
  <c r="F80" i="22"/>
  <c r="G80" i="22"/>
  <c r="H80" i="22"/>
  <c r="E81" i="22"/>
  <c r="F81" i="22"/>
  <c r="G81" i="22"/>
  <c r="H81" i="22"/>
  <c r="E82" i="22"/>
  <c r="F82" i="22"/>
  <c r="G82" i="22"/>
  <c r="H82" i="22"/>
  <c r="E83" i="22"/>
  <c r="F83" i="22"/>
  <c r="G83" i="22"/>
  <c r="H83" i="22"/>
  <c r="E84" i="22"/>
  <c r="F84" i="22"/>
  <c r="G84" i="22"/>
  <c r="H84" i="22"/>
  <c r="E85" i="22"/>
  <c r="F85" i="22"/>
  <c r="G85" i="22"/>
  <c r="H85" i="22"/>
  <c r="E86" i="22"/>
  <c r="F86" i="22"/>
  <c r="G86" i="22"/>
  <c r="H86" i="22"/>
  <c r="E87" i="22"/>
  <c r="F87" i="22"/>
  <c r="G87" i="22"/>
  <c r="H87" i="22"/>
  <c r="E88" i="22"/>
  <c r="F88" i="22"/>
  <c r="G88" i="22"/>
  <c r="H88" i="22"/>
  <c r="E89" i="22"/>
  <c r="F89" i="22"/>
  <c r="G89" i="22"/>
  <c r="H89" i="22"/>
  <c r="E90" i="22"/>
  <c r="F90" i="22"/>
  <c r="G90" i="22"/>
  <c r="H90" i="22"/>
  <c r="E91" i="22"/>
  <c r="F91" i="22"/>
  <c r="G91" i="22"/>
  <c r="H91" i="22"/>
  <c r="E92" i="22"/>
  <c r="F92" i="22"/>
  <c r="G92" i="22"/>
  <c r="H92" i="22"/>
  <c r="E93" i="22"/>
  <c r="F93" i="22"/>
  <c r="G93" i="22"/>
  <c r="H93" i="22"/>
  <c r="E94" i="22"/>
  <c r="F94" i="22"/>
  <c r="G94" i="22"/>
  <c r="H94" i="22"/>
  <c r="E95" i="22"/>
  <c r="F95" i="22"/>
  <c r="G95" i="22"/>
  <c r="H95" i="22"/>
  <c r="E96" i="22"/>
  <c r="F96" i="22"/>
  <c r="G96" i="22"/>
  <c r="H96" i="22"/>
  <c r="E97" i="22"/>
  <c r="F97" i="22"/>
  <c r="G97" i="22"/>
  <c r="H97" i="22"/>
  <c r="E98" i="22"/>
  <c r="F98" i="22"/>
  <c r="G98" i="22"/>
  <c r="H98" i="22"/>
  <c r="E99" i="22"/>
  <c r="F99" i="22"/>
  <c r="G99" i="22"/>
  <c r="H99" i="22"/>
  <c r="E100" i="22"/>
  <c r="F100" i="22"/>
  <c r="G100" i="22"/>
  <c r="H100" i="22"/>
  <c r="E101" i="22"/>
  <c r="F101" i="22"/>
  <c r="G101" i="22"/>
  <c r="H101" i="22"/>
  <c r="E102" i="22"/>
  <c r="F102" i="22"/>
  <c r="G102" i="22"/>
  <c r="H102" i="22"/>
  <c r="E103" i="22"/>
  <c r="F103" i="22"/>
  <c r="G103" i="22"/>
  <c r="H103" i="22"/>
  <c r="E104" i="22"/>
  <c r="F104" i="22"/>
  <c r="G104" i="22"/>
  <c r="H104" i="22"/>
  <c r="E12" i="22"/>
  <c r="F12" i="22"/>
  <c r="G12" i="22"/>
  <c r="H12" i="22"/>
  <c r="H11" i="22"/>
  <c r="G11" i="22"/>
  <c r="F11" i="22"/>
  <c r="N12" i="22"/>
  <c r="O12" i="22"/>
  <c r="P12" i="22"/>
  <c r="Q12" i="22"/>
  <c r="N13" i="22"/>
  <c r="O13" i="22"/>
  <c r="P13" i="22"/>
  <c r="Q13" i="22"/>
  <c r="N14" i="22"/>
  <c r="O14" i="22"/>
  <c r="P14" i="22"/>
  <c r="Q14" i="22"/>
  <c r="N15" i="22"/>
  <c r="O15" i="22"/>
  <c r="P15" i="22"/>
  <c r="Q15" i="22"/>
  <c r="N16" i="22"/>
  <c r="O16" i="22"/>
  <c r="P16" i="22"/>
  <c r="Q16" i="22"/>
  <c r="N17" i="22"/>
  <c r="O17" i="22"/>
  <c r="P17" i="22"/>
  <c r="Q17" i="22"/>
  <c r="N18" i="22"/>
  <c r="O18" i="22"/>
  <c r="P18" i="22"/>
  <c r="Q18" i="22"/>
  <c r="N19" i="22"/>
  <c r="O19" i="22"/>
  <c r="P19" i="22"/>
  <c r="Q19" i="22"/>
  <c r="N20" i="22"/>
  <c r="O20" i="22"/>
  <c r="P20" i="22"/>
  <c r="Q20" i="22"/>
  <c r="N21" i="22"/>
  <c r="O21" i="22"/>
  <c r="P21" i="22"/>
  <c r="Q21" i="22"/>
  <c r="N22" i="22"/>
  <c r="O22" i="22"/>
  <c r="P22" i="22"/>
  <c r="Q22" i="22"/>
  <c r="N23" i="22"/>
  <c r="O23" i="22"/>
  <c r="P23" i="22"/>
  <c r="Q23" i="22"/>
  <c r="N24" i="22"/>
  <c r="O24" i="22"/>
  <c r="P24" i="22"/>
  <c r="Q24" i="22"/>
  <c r="N25" i="22"/>
  <c r="O25" i="22"/>
  <c r="P25" i="22"/>
  <c r="Q25" i="22"/>
  <c r="N26" i="22"/>
  <c r="O26" i="22"/>
  <c r="P26" i="22"/>
  <c r="Q26" i="22"/>
  <c r="N27" i="22"/>
  <c r="O27" i="22"/>
  <c r="P27" i="22"/>
  <c r="Q27" i="22"/>
  <c r="N28" i="22"/>
  <c r="O28" i="22"/>
  <c r="P28" i="22"/>
  <c r="Q28" i="22"/>
  <c r="N29" i="22"/>
  <c r="O29" i="22"/>
  <c r="P29" i="22"/>
  <c r="Q29" i="22"/>
  <c r="N30" i="22"/>
  <c r="O30" i="22"/>
  <c r="P30" i="22"/>
  <c r="Q30" i="22"/>
  <c r="N31" i="22"/>
  <c r="O31" i="22"/>
  <c r="P31" i="22"/>
  <c r="Q31" i="22"/>
  <c r="N32" i="22"/>
  <c r="O32" i="22"/>
  <c r="P32" i="22"/>
  <c r="Q32" i="22"/>
  <c r="N33" i="22"/>
  <c r="O33" i="22"/>
  <c r="P33" i="22"/>
  <c r="Q33" i="22"/>
  <c r="N34" i="22"/>
  <c r="O34" i="22"/>
  <c r="P34" i="22"/>
  <c r="Q34" i="22"/>
  <c r="N35" i="22"/>
  <c r="O35" i="22"/>
  <c r="P35" i="22"/>
  <c r="Q35" i="22"/>
  <c r="N36" i="22"/>
  <c r="O36" i="22"/>
  <c r="P36" i="22"/>
  <c r="Q36" i="22"/>
  <c r="N37" i="22"/>
  <c r="O37" i="22"/>
  <c r="P37" i="22"/>
  <c r="Q37" i="22"/>
  <c r="N38" i="22"/>
  <c r="O38" i="22"/>
  <c r="P38" i="22"/>
  <c r="Q38" i="22"/>
  <c r="N39" i="22"/>
  <c r="O39" i="22"/>
  <c r="P39" i="22"/>
  <c r="Q39" i="22"/>
  <c r="N40" i="22"/>
  <c r="O40" i="22"/>
  <c r="P40" i="22"/>
  <c r="Q40" i="22"/>
  <c r="N41" i="22"/>
  <c r="O41" i="22"/>
  <c r="P41" i="22"/>
  <c r="Q41" i="22"/>
  <c r="N42" i="22"/>
  <c r="O42" i="22"/>
  <c r="P42" i="22"/>
  <c r="Q42" i="22"/>
  <c r="N43" i="22"/>
  <c r="O43" i="22"/>
  <c r="P43" i="22"/>
  <c r="Q43" i="22"/>
  <c r="N44" i="22"/>
  <c r="O44" i="22"/>
  <c r="P44" i="22"/>
  <c r="Q44" i="22"/>
  <c r="N45" i="22"/>
  <c r="O45" i="22"/>
  <c r="P45" i="22"/>
  <c r="Q45" i="22"/>
  <c r="N46" i="22"/>
  <c r="O46" i="22"/>
  <c r="P46" i="22"/>
  <c r="Q46" i="22"/>
  <c r="N47" i="22"/>
  <c r="O47" i="22"/>
  <c r="P47" i="22"/>
  <c r="Q47" i="22"/>
  <c r="N48" i="22"/>
  <c r="O48" i="22"/>
  <c r="P48" i="22"/>
  <c r="Q48" i="22"/>
  <c r="N49" i="22"/>
  <c r="O49" i="22"/>
  <c r="P49" i="22"/>
  <c r="Q49" i="22"/>
  <c r="N50" i="22"/>
  <c r="O50" i="22"/>
  <c r="P50" i="22"/>
  <c r="Q50" i="22"/>
  <c r="N51" i="22"/>
  <c r="O51" i="22"/>
  <c r="P51" i="22"/>
  <c r="Q51" i="22"/>
  <c r="N52" i="22"/>
  <c r="O52" i="22"/>
  <c r="P52" i="22"/>
  <c r="Q52" i="22"/>
  <c r="N53" i="22"/>
  <c r="O53" i="22"/>
  <c r="P53" i="22"/>
  <c r="Q53" i="22"/>
  <c r="N54" i="22"/>
  <c r="O54" i="22"/>
  <c r="P54" i="22"/>
  <c r="Q54" i="22"/>
  <c r="N55" i="22"/>
  <c r="O55" i="22"/>
  <c r="P55" i="22"/>
  <c r="Q55" i="22"/>
  <c r="N56" i="22"/>
  <c r="O56" i="22"/>
  <c r="P56" i="22"/>
  <c r="Q56" i="22"/>
  <c r="N57" i="22"/>
  <c r="O57" i="22"/>
  <c r="P57" i="22"/>
  <c r="Q57" i="22"/>
  <c r="N58" i="22"/>
  <c r="O58" i="22"/>
  <c r="P58" i="22"/>
  <c r="Q58" i="22"/>
  <c r="N59" i="22"/>
  <c r="O59" i="22"/>
  <c r="P59" i="22"/>
  <c r="Q59" i="22"/>
  <c r="N60" i="22"/>
  <c r="O60" i="22"/>
  <c r="P60" i="22"/>
  <c r="Q60" i="22"/>
  <c r="N61" i="22"/>
  <c r="O61" i="22"/>
  <c r="P61" i="22"/>
  <c r="Q61" i="22"/>
  <c r="N62" i="22"/>
  <c r="O62" i="22"/>
  <c r="P62" i="22"/>
  <c r="Q62" i="22"/>
  <c r="N63" i="22"/>
  <c r="O63" i="22"/>
  <c r="P63" i="22"/>
  <c r="Q63" i="22"/>
  <c r="N64" i="22"/>
  <c r="O64" i="22"/>
  <c r="P64" i="22"/>
  <c r="Q64" i="22"/>
  <c r="N65" i="22"/>
  <c r="O65" i="22"/>
  <c r="P65" i="22"/>
  <c r="Q65" i="22"/>
  <c r="N66" i="22"/>
  <c r="O66" i="22"/>
  <c r="P66" i="22"/>
  <c r="Q66" i="22"/>
  <c r="N67" i="22"/>
  <c r="O67" i="22"/>
  <c r="P67" i="22"/>
  <c r="Q67" i="22"/>
  <c r="N68" i="22"/>
  <c r="O68" i="22"/>
  <c r="P68" i="22"/>
  <c r="Q68" i="22"/>
  <c r="N69" i="22"/>
  <c r="O69" i="22"/>
  <c r="P69" i="22"/>
  <c r="Q69" i="22"/>
  <c r="N70" i="22"/>
  <c r="O70" i="22"/>
  <c r="P70" i="22"/>
  <c r="Q70" i="22"/>
  <c r="N71" i="22"/>
  <c r="O71" i="22"/>
  <c r="P71" i="22"/>
  <c r="Q71" i="22"/>
  <c r="N72" i="22"/>
  <c r="O72" i="22"/>
  <c r="P72" i="22"/>
  <c r="Q72" i="22"/>
  <c r="N73" i="22"/>
  <c r="O73" i="22"/>
  <c r="P73" i="22"/>
  <c r="Q73" i="22"/>
  <c r="N74" i="22"/>
  <c r="O74" i="22"/>
  <c r="P74" i="22"/>
  <c r="Q74" i="22"/>
  <c r="N75" i="22"/>
  <c r="O75" i="22"/>
  <c r="P75" i="22"/>
  <c r="Q75" i="22"/>
  <c r="N76" i="22"/>
  <c r="O76" i="22"/>
  <c r="P76" i="22"/>
  <c r="Q76" i="22"/>
  <c r="N77" i="22"/>
  <c r="O77" i="22"/>
  <c r="P77" i="22"/>
  <c r="Q77" i="22"/>
  <c r="N78" i="22"/>
  <c r="O78" i="22"/>
  <c r="P78" i="22"/>
  <c r="Q78" i="22"/>
  <c r="N79" i="22"/>
  <c r="O79" i="22"/>
  <c r="P79" i="22"/>
  <c r="Q79" i="22"/>
  <c r="N80" i="22"/>
  <c r="O80" i="22"/>
  <c r="P80" i="22"/>
  <c r="Q80" i="22"/>
  <c r="N81" i="22"/>
  <c r="O81" i="22"/>
  <c r="P81" i="22"/>
  <c r="Q81" i="22"/>
  <c r="N82" i="22"/>
  <c r="O82" i="22"/>
  <c r="P82" i="22"/>
  <c r="Q82" i="22"/>
  <c r="N83" i="22"/>
  <c r="O83" i="22"/>
  <c r="P83" i="22"/>
  <c r="Q83" i="22"/>
  <c r="N84" i="22"/>
  <c r="O84" i="22"/>
  <c r="P84" i="22"/>
  <c r="Q84" i="22"/>
  <c r="N85" i="22"/>
  <c r="O85" i="22"/>
  <c r="P85" i="22"/>
  <c r="Q85" i="22"/>
  <c r="N86" i="22"/>
  <c r="O86" i="22"/>
  <c r="P86" i="22"/>
  <c r="Q86" i="22"/>
  <c r="N87" i="22"/>
  <c r="O87" i="22"/>
  <c r="P87" i="22"/>
  <c r="Q87" i="22"/>
  <c r="N88" i="22"/>
  <c r="O88" i="22"/>
  <c r="P88" i="22"/>
  <c r="Q88" i="22"/>
  <c r="N89" i="22"/>
  <c r="O89" i="22"/>
  <c r="P89" i="22"/>
  <c r="Q89" i="22"/>
  <c r="N90" i="22"/>
  <c r="O90" i="22"/>
  <c r="P90" i="22"/>
  <c r="Q90" i="22"/>
  <c r="N91" i="22"/>
  <c r="O91" i="22"/>
  <c r="P91" i="22"/>
  <c r="Q91" i="22"/>
  <c r="N92" i="22"/>
  <c r="O92" i="22"/>
  <c r="P92" i="22"/>
  <c r="Q92" i="22"/>
  <c r="N93" i="22"/>
  <c r="O93" i="22"/>
  <c r="P93" i="22"/>
  <c r="Q93" i="22"/>
  <c r="N94" i="22"/>
  <c r="O94" i="22"/>
  <c r="P94" i="22"/>
  <c r="Q94" i="22"/>
  <c r="N95" i="22"/>
  <c r="O95" i="22"/>
  <c r="P95" i="22"/>
  <c r="Q95" i="22"/>
  <c r="N96" i="22"/>
  <c r="O96" i="22"/>
  <c r="P96" i="22"/>
  <c r="Q96" i="22"/>
  <c r="N97" i="22"/>
  <c r="O97" i="22"/>
  <c r="P97" i="22"/>
  <c r="Q97" i="22"/>
  <c r="N98" i="22"/>
  <c r="O98" i="22"/>
  <c r="P98" i="22"/>
  <c r="Q98" i="22"/>
  <c r="N99" i="22"/>
  <c r="O99" i="22"/>
  <c r="P99" i="22"/>
  <c r="Q99" i="22"/>
  <c r="N100" i="22"/>
  <c r="O100" i="22"/>
  <c r="P100" i="22"/>
  <c r="Q100" i="22"/>
  <c r="N101" i="22"/>
  <c r="O101" i="22"/>
  <c r="P101" i="22"/>
  <c r="Q101" i="22"/>
  <c r="N102" i="22"/>
  <c r="O102" i="22"/>
  <c r="P102" i="22"/>
  <c r="Q102" i="22"/>
  <c r="N103" i="22"/>
  <c r="O103" i="22"/>
  <c r="P103" i="22"/>
  <c r="Q103" i="22"/>
  <c r="N104" i="22"/>
  <c r="O104" i="22"/>
  <c r="P104" i="22"/>
  <c r="Q104" i="22"/>
  <c r="Q11" i="22"/>
  <c r="P11" i="22"/>
  <c r="O11" i="22"/>
  <c r="N11" i="22"/>
  <c r="M11" i="22" s="1"/>
  <c r="J8" i="20" s="1"/>
  <c r="N13" i="13"/>
  <c r="O13" i="13"/>
  <c r="P13" i="13"/>
  <c r="N14" i="13"/>
  <c r="O14" i="13"/>
  <c r="P14" i="13"/>
  <c r="N15" i="13"/>
  <c r="O15" i="13"/>
  <c r="P15" i="13"/>
  <c r="N16" i="13"/>
  <c r="O16" i="13"/>
  <c r="P16" i="13"/>
  <c r="N17" i="13"/>
  <c r="O17" i="13"/>
  <c r="P17" i="13"/>
  <c r="N18" i="13"/>
  <c r="O18" i="13"/>
  <c r="P18" i="13"/>
  <c r="N19" i="13"/>
  <c r="O19" i="13"/>
  <c r="P19" i="13"/>
  <c r="N20" i="13"/>
  <c r="O20" i="13"/>
  <c r="P20" i="13"/>
  <c r="N21" i="13"/>
  <c r="O21" i="13"/>
  <c r="P21" i="13"/>
  <c r="N22" i="13"/>
  <c r="O22" i="13"/>
  <c r="P22" i="13"/>
  <c r="N23" i="13"/>
  <c r="O23" i="13"/>
  <c r="P23" i="13"/>
  <c r="N24" i="13"/>
  <c r="O24" i="13"/>
  <c r="P24" i="13"/>
  <c r="N25" i="13"/>
  <c r="O25" i="13"/>
  <c r="P25" i="13"/>
  <c r="N26" i="13"/>
  <c r="O26" i="13"/>
  <c r="P26" i="13"/>
  <c r="N27" i="13"/>
  <c r="O27" i="13"/>
  <c r="P27" i="13"/>
  <c r="N28" i="13"/>
  <c r="O28" i="13"/>
  <c r="P28" i="13"/>
  <c r="N29" i="13"/>
  <c r="O29" i="13"/>
  <c r="P29" i="13"/>
  <c r="N30" i="13"/>
  <c r="O30" i="13"/>
  <c r="P30" i="13"/>
  <c r="N31" i="13"/>
  <c r="O31" i="13"/>
  <c r="P31" i="13"/>
  <c r="N32" i="13"/>
  <c r="O32" i="13"/>
  <c r="P32" i="13"/>
  <c r="N33" i="13"/>
  <c r="O33" i="13"/>
  <c r="P33" i="13"/>
  <c r="N34" i="13"/>
  <c r="O34" i="13"/>
  <c r="P34" i="13"/>
  <c r="N35" i="13"/>
  <c r="O35" i="13"/>
  <c r="P35" i="13"/>
  <c r="N36" i="13"/>
  <c r="O36" i="13"/>
  <c r="P36" i="13"/>
  <c r="N37" i="13"/>
  <c r="O37" i="13"/>
  <c r="P37" i="13"/>
  <c r="N38" i="13"/>
  <c r="O38" i="13"/>
  <c r="P38" i="13"/>
  <c r="N39" i="13"/>
  <c r="O39" i="13"/>
  <c r="P39" i="13"/>
  <c r="N40" i="13"/>
  <c r="O40" i="13"/>
  <c r="P40" i="13"/>
  <c r="N41" i="13"/>
  <c r="O41" i="13"/>
  <c r="P41" i="13"/>
  <c r="N42" i="13"/>
  <c r="O42" i="13"/>
  <c r="P42" i="13"/>
  <c r="N43" i="13"/>
  <c r="O43" i="13"/>
  <c r="P43" i="13"/>
  <c r="N44" i="13"/>
  <c r="O44" i="13"/>
  <c r="P44" i="13"/>
  <c r="N45" i="13"/>
  <c r="O45" i="13"/>
  <c r="P45" i="13"/>
  <c r="N46" i="13"/>
  <c r="O46" i="13"/>
  <c r="P46" i="13"/>
  <c r="N47" i="13"/>
  <c r="O47" i="13"/>
  <c r="P47" i="13"/>
  <c r="N48" i="13"/>
  <c r="O48" i="13"/>
  <c r="P48" i="13"/>
  <c r="N49" i="13"/>
  <c r="O49" i="13"/>
  <c r="P49" i="13"/>
  <c r="N50" i="13"/>
  <c r="O50" i="13"/>
  <c r="P50" i="13"/>
  <c r="N51" i="13"/>
  <c r="O51" i="13"/>
  <c r="P51" i="13"/>
  <c r="N52" i="13"/>
  <c r="O52" i="13"/>
  <c r="P52" i="13"/>
  <c r="N53" i="13"/>
  <c r="O53" i="13"/>
  <c r="P53" i="13"/>
  <c r="N54" i="13"/>
  <c r="O54" i="13"/>
  <c r="P54" i="13"/>
  <c r="N55" i="13"/>
  <c r="O55" i="13"/>
  <c r="P55" i="13"/>
  <c r="N56" i="13"/>
  <c r="O56" i="13"/>
  <c r="P56" i="13"/>
  <c r="N57" i="13"/>
  <c r="O57" i="13"/>
  <c r="P57" i="13"/>
  <c r="N58" i="13"/>
  <c r="O58" i="13"/>
  <c r="P58" i="13"/>
  <c r="N59" i="13"/>
  <c r="O59" i="13"/>
  <c r="P59" i="13"/>
  <c r="N60" i="13"/>
  <c r="O60" i="13"/>
  <c r="P60" i="13"/>
  <c r="N61" i="13"/>
  <c r="O61" i="13"/>
  <c r="P61" i="13"/>
  <c r="N62" i="13"/>
  <c r="O62" i="13"/>
  <c r="P62" i="13"/>
  <c r="N63" i="13"/>
  <c r="O63" i="13"/>
  <c r="P63" i="13"/>
  <c r="N64" i="13"/>
  <c r="O64" i="13"/>
  <c r="P64" i="13"/>
  <c r="N65" i="13"/>
  <c r="O65" i="13"/>
  <c r="P65" i="13"/>
  <c r="N66" i="13"/>
  <c r="O66" i="13"/>
  <c r="P66" i="13"/>
  <c r="N67" i="13"/>
  <c r="O67" i="13"/>
  <c r="P67" i="13"/>
  <c r="N68" i="13"/>
  <c r="O68" i="13"/>
  <c r="P68" i="13"/>
  <c r="N69" i="13"/>
  <c r="O69" i="13"/>
  <c r="P69" i="13"/>
  <c r="N70" i="13"/>
  <c r="O70" i="13"/>
  <c r="P70" i="13"/>
  <c r="N71" i="13"/>
  <c r="O71" i="13"/>
  <c r="P71" i="13"/>
  <c r="N72" i="13"/>
  <c r="O72" i="13"/>
  <c r="P72" i="13"/>
  <c r="N73" i="13"/>
  <c r="O73" i="13"/>
  <c r="P73" i="13"/>
  <c r="N74" i="13"/>
  <c r="O74" i="13"/>
  <c r="P74" i="13"/>
  <c r="N75" i="13"/>
  <c r="O75" i="13"/>
  <c r="P75" i="13"/>
  <c r="N76" i="13"/>
  <c r="O76" i="13"/>
  <c r="P76" i="13"/>
  <c r="N77" i="13"/>
  <c r="O77" i="13"/>
  <c r="P77" i="13"/>
  <c r="N78" i="13"/>
  <c r="O78" i="13"/>
  <c r="P78" i="13"/>
  <c r="N79" i="13"/>
  <c r="O79" i="13"/>
  <c r="P79" i="13"/>
  <c r="N80" i="13"/>
  <c r="O80" i="13"/>
  <c r="P80" i="13"/>
  <c r="N81" i="13"/>
  <c r="O81" i="13"/>
  <c r="P81" i="13"/>
  <c r="N82" i="13"/>
  <c r="O82" i="13"/>
  <c r="P82" i="13"/>
  <c r="N83" i="13"/>
  <c r="O83" i="13"/>
  <c r="P83" i="13"/>
  <c r="N84" i="13"/>
  <c r="O84" i="13"/>
  <c r="P84" i="13"/>
  <c r="N85" i="13"/>
  <c r="O85" i="13"/>
  <c r="P85" i="13"/>
  <c r="N86" i="13"/>
  <c r="O86" i="13"/>
  <c r="P86" i="13"/>
  <c r="N87" i="13"/>
  <c r="O87" i="13"/>
  <c r="P87" i="13"/>
  <c r="N88" i="13"/>
  <c r="O88" i="13"/>
  <c r="P88" i="13"/>
  <c r="N89" i="13"/>
  <c r="O89" i="13"/>
  <c r="P89" i="13"/>
  <c r="N90" i="13"/>
  <c r="O90" i="13"/>
  <c r="P90" i="13"/>
  <c r="N91" i="13"/>
  <c r="O91" i="13"/>
  <c r="P91" i="13"/>
  <c r="N92" i="13"/>
  <c r="O92" i="13"/>
  <c r="P92" i="13"/>
  <c r="N93" i="13"/>
  <c r="O93" i="13"/>
  <c r="P93" i="13"/>
  <c r="N94" i="13"/>
  <c r="O94" i="13"/>
  <c r="P94" i="13"/>
  <c r="N95" i="13"/>
  <c r="O95" i="13"/>
  <c r="P95" i="13"/>
  <c r="N96" i="13"/>
  <c r="O96" i="13"/>
  <c r="P96" i="13"/>
  <c r="N97" i="13"/>
  <c r="O97" i="13"/>
  <c r="P97" i="13"/>
  <c r="N98" i="13"/>
  <c r="O98" i="13"/>
  <c r="P98" i="13"/>
  <c r="N99" i="13"/>
  <c r="O99" i="13"/>
  <c r="P99" i="13"/>
  <c r="N100" i="13"/>
  <c r="O100" i="13"/>
  <c r="P100" i="13"/>
  <c r="N101" i="13"/>
  <c r="O101" i="13"/>
  <c r="P101" i="13"/>
  <c r="N102" i="13"/>
  <c r="O102" i="13"/>
  <c r="P102" i="13"/>
  <c r="N103" i="13"/>
  <c r="O103" i="13"/>
  <c r="P103" i="13"/>
  <c r="N11" i="13"/>
  <c r="O11" i="13"/>
  <c r="P11" i="13"/>
  <c r="N12" i="13"/>
  <c r="O12" i="13"/>
  <c r="P12" i="13"/>
  <c r="I11" i="13"/>
  <c r="I12" i="13"/>
  <c r="I13" i="13"/>
  <c r="I14" i="13"/>
  <c r="I15" i="13"/>
  <c r="M104" i="22" l="1"/>
  <c r="M103" i="22"/>
  <c r="M102" i="22"/>
  <c r="M101" i="22"/>
  <c r="M100" i="22"/>
  <c r="M99" i="22"/>
  <c r="M98" i="22"/>
  <c r="M97" i="22"/>
  <c r="M96" i="22"/>
  <c r="M95" i="22"/>
  <c r="M94" i="22"/>
  <c r="M93" i="22"/>
  <c r="M92" i="22"/>
  <c r="M91" i="22"/>
  <c r="M90" i="22"/>
  <c r="M89" i="22"/>
  <c r="M88" i="22"/>
  <c r="M87" i="22"/>
  <c r="M86" i="22"/>
  <c r="M85" i="22"/>
  <c r="M84" i="22"/>
  <c r="M83" i="22"/>
  <c r="M82" i="22"/>
  <c r="M81" i="22"/>
  <c r="M80" i="22"/>
  <c r="M79" i="22"/>
  <c r="M78" i="22"/>
  <c r="M77" i="22"/>
  <c r="M76" i="22"/>
  <c r="M75" i="22"/>
  <c r="M74" i="22"/>
  <c r="M73" i="22"/>
  <c r="M72" i="22"/>
  <c r="M71" i="22"/>
  <c r="M7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1" i="13"/>
  <c r="M102" i="13"/>
  <c r="E99" i="20" s="1"/>
  <c r="M100" i="13"/>
  <c r="M98" i="13"/>
  <c r="M96" i="13"/>
  <c r="M94" i="13"/>
  <c r="M92" i="13"/>
  <c r="M90" i="13"/>
  <c r="M88" i="13"/>
  <c r="M86" i="13"/>
  <c r="M84" i="13"/>
  <c r="M82" i="13"/>
  <c r="M80" i="13"/>
  <c r="M78" i="13"/>
  <c r="M76" i="13"/>
  <c r="M74" i="13"/>
  <c r="M72" i="13"/>
  <c r="M70" i="13"/>
  <c r="M68" i="13"/>
  <c r="M66" i="13"/>
  <c r="M64" i="13"/>
  <c r="M62" i="13"/>
  <c r="M60" i="13"/>
  <c r="M12" i="13"/>
  <c r="M103" i="13"/>
  <c r="E100" i="20" s="1"/>
  <c r="M101" i="13"/>
  <c r="E98" i="20" s="1"/>
  <c r="M99" i="13"/>
  <c r="M97" i="13"/>
  <c r="M95" i="13"/>
  <c r="M93" i="13"/>
  <c r="M91" i="13"/>
  <c r="M89" i="13"/>
  <c r="M87" i="13"/>
  <c r="M85" i="13"/>
  <c r="M83" i="13"/>
  <c r="M81" i="13"/>
  <c r="M79" i="13"/>
  <c r="M77" i="13"/>
  <c r="M75" i="13"/>
  <c r="M73" i="13"/>
  <c r="M71" i="13"/>
  <c r="M69" i="13"/>
  <c r="M67" i="13"/>
  <c r="M65" i="13"/>
  <c r="M63" i="13"/>
  <c r="M61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H10" i="20" l="1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8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3" i="20"/>
  <c r="I54" i="20"/>
  <c r="I55" i="20"/>
  <c r="I56" i="20"/>
  <c r="I57" i="20"/>
  <c r="I58" i="20"/>
  <c r="I59" i="20"/>
  <c r="I60" i="20"/>
  <c r="I61" i="20"/>
  <c r="I62" i="20"/>
  <c r="I63" i="20"/>
  <c r="I64" i="20"/>
  <c r="I65" i="20"/>
  <c r="I66" i="20"/>
  <c r="I67" i="20"/>
  <c r="I68" i="20"/>
  <c r="I69" i="20"/>
  <c r="I70" i="20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J53" i="20"/>
  <c r="J54" i="20"/>
  <c r="J55" i="20"/>
  <c r="J56" i="20"/>
  <c r="J57" i="20"/>
  <c r="J58" i="20"/>
  <c r="J59" i="20"/>
  <c r="J60" i="20"/>
  <c r="J61" i="20"/>
  <c r="J62" i="20"/>
  <c r="J63" i="20"/>
  <c r="J64" i="20"/>
  <c r="J65" i="20"/>
  <c r="J66" i="20"/>
  <c r="J67" i="20"/>
  <c r="J68" i="20"/>
  <c r="J69" i="20"/>
  <c r="J70" i="20"/>
  <c r="J71" i="20"/>
  <c r="J72" i="20"/>
  <c r="J73" i="20"/>
  <c r="J74" i="20"/>
  <c r="J75" i="20"/>
  <c r="J76" i="20"/>
  <c r="J77" i="20"/>
  <c r="J78" i="20"/>
  <c r="J79" i="20"/>
  <c r="J80" i="20"/>
  <c r="J81" i="20"/>
  <c r="J82" i="20"/>
  <c r="J83" i="20"/>
  <c r="J84" i="20"/>
  <c r="J85" i="20"/>
  <c r="J86" i="20"/>
  <c r="J87" i="20"/>
  <c r="J88" i="20"/>
  <c r="J89" i="20"/>
  <c r="J90" i="20"/>
  <c r="J91" i="20"/>
  <c r="J92" i="20"/>
  <c r="J93" i="20"/>
  <c r="J94" i="20"/>
  <c r="J95" i="20"/>
  <c r="J96" i="20"/>
  <c r="J97" i="20"/>
  <c r="J9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D17" i="13"/>
  <c r="C17" i="13"/>
  <c r="C14" i="20" s="1"/>
  <c r="B17" i="13"/>
  <c r="D14" i="20" s="1"/>
  <c r="D18" i="13"/>
  <c r="C18" i="13"/>
  <c r="C15" i="20" s="1"/>
  <c r="B18" i="13"/>
  <c r="D15" i="20" s="1"/>
  <c r="D19" i="13"/>
  <c r="C19" i="13"/>
  <c r="C16" i="20" s="1"/>
  <c r="B19" i="13"/>
  <c r="D16" i="20" s="1"/>
  <c r="D20" i="13"/>
  <c r="C20" i="13"/>
  <c r="C17" i="20" s="1"/>
  <c r="B20" i="13"/>
  <c r="D17" i="20" s="1"/>
  <c r="D21" i="13"/>
  <c r="C21" i="13"/>
  <c r="C18" i="20" s="1"/>
  <c r="B21" i="13"/>
  <c r="D18" i="20" s="1"/>
  <c r="D22" i="13"/>
  <c r="C22" i="13"/>
  <c r="C19" i="20" s="1"/>
  <c r="B22" i="13"/>
  <c r="D19" i="20" s="1"/>
  <c r="D23" i="13"/>
  <c r="C23" i="13"/>
  <c r="C20" i="20" s="1"/>
  <c r="B23" i="13"/>
  <c r="D20" i="20" s="1"/>
  <c r="D24" i="13"/>
  <c r="C24" i="13"/>
  <c r="C21" i="20" s="1"/>
  <c r="B24" i="13"/>
  <c r="D21" i="20" s="1"/>
  <c r="D25" i="13"/>
  <c r="C25" i="13"/>
  <c r="C22" i="20" s="1"/>
  <c r="B25" i="13"/>
  <c r="D22" i="20" s="1"/>
  <c r="D26" i="13"/>
  <c r="C26" i="13"/>
  <c r="C23" i="20" s="1"/>
  <c r="B26" i="13"/>
  <c r="D23" i="20" s="1"/>
  <c r="D27" i="13"/>
  <c r="C27" i="13"/>
  <c r="C24" i="20" s="1"/>
  <c r="B27" i="13"/>
  <c r="D24" i="20" s="1"/>
  <c r="D28" i="13"/>
  <c r="C28" i="13"/>
  <c r="C25" i="20" s="1"/>
  <c r="B28" i="13"/>
  <c r="D25" i="20" s="1"/>
  <c r="D29" i="13"/>
  <c r="C29" i="13"/>
  <c r="C26" i="20" s="1"/>
  <c r="B29" i="13"/>
  <c r="D26" i="20" s="1"/>
  <c r="D30" i="13"/>
  <c r="C30" i="13"/>
  <c r="C27" i="20" s="1"/>
  <c r="B30" i="13"/>
  <c r="D27" i="20" s="1"/>
  <c r="D31" i="13"/>
  <c r="C31" i="13"/>
  <c r="C28" i="20" s="1"/>
  <c r="B31" i="13"/>
  <c r="D28" i="20" s="1"/>
  <c r="D32" i="13"/>
  <c r="C32" i="13"/>
  <c r="C29" i="20" s="1"/>
  <c r="B32" i="13"/>
  <c r="D29" i="20" s="1"/>
  <c r="D33" i="13"/>
  <c r="C33" i="13"/>
  <c r="C30" i="20" s="1"/>
  <c r="B33" i="13"/>
  <c r="D30" i="20" s="1"/>
  <c r="D34" i="13"/>
  <c r="C34" i="13"/>
  <c r="C31" i="20" s="1"/>
  <c r="B34" i="13"/>
  <c r="D31" i="20" s="1"/>
  <c r="D35" i="13"/>
  <c r="C35" i="13"/>
  <c r="C32" i="20" s="1"/>
  <c r="B35" i="13"/>
  <c r="D32" i="20" s="1"/>
  <c r="D36" i="13"/>
  <c r="C36" i="13"/>
  <c r="C33" i="20" s="1"/>
  <c r="B36" i="13"/>
  <c r="D33" i="20" s="1"/>
  <c r="D37" i="13"/>
  <c r="C37" i="13"/>
  <c r="C34" i="20" s="1"/>
  <c r="B37" i="13"/>
  <c r="D34" i="20" s="1"/>
  <c r="D38" i="13"/>
  <c r="C38" i="13"/>
  <c r="C35" i="20" s="1"/>
  <c r="B38" i="13"/>
  <c r="D35" i="20" s="1"/>
  <c r="D39" i="13"/>
  <c r="C39" i="13"/>
  <c r="C36" i="20" s="1"/>
  <c r="B39" i="13"/>
  <c r="D36" i="20" s="1"/>
  <c r="D40" i="13"/>
  <c r="C40" i="13"/>
  <c r="C37" i="20" s="1"/>
  <c r="B40" i="13"/>
  <c r="D37" i="20" s="1"/>
  <c r="D41" i="13"/>
  <c r="C41" i="13"/>
  <c r="C38" i="20" s="1"/>
  <c r="B41" i="13"/>
  <c r="D38" i="20" s="1"/>
  <c r="D42" i="13"/>
  <c r="C42" i="13"/>
  <c r="C39" i="20" s="1"/>
  <c r="B42" i="13"/>
  <c r="D39" i="20" s="1"/>
  <c r="D43" i="13"/>
  <c r="C43" i="13"/>
  <c r="C40" i="20" s="1"/>
  <c r="B43" i="13"/>
  <c r="D40" i="20" s="1"/>
  <c r="D44" i="13"/>
  <c r="C44" i="13"/>
  <c r="C41" i="20" s="1"/>
  <c r="B44" i="13"/>
  <c r="D41" i="20" s="1"/>
  <c r="D45" i="13"/>
  <c r="C45" i="13"/>
  <c r="C42" i="20" s="1"/>
  <c r="B45" i="13"/>
  <c r="D42" i="20" s="1"/>
  <c r="D46" i="13"/>
  <c r="C46" i="13"/>
  <c r="C43" i="20" s="1"/>
  <c r="B46" i="13"/>
  <c r="D43" i="20" s="1"/>
  <c r="D47" i="13"/>
  <c r="C47" i="13"/>
  <c r="C44" i="20" s="1"/>
  <c r="B47" i="13"/>
  <c r="D44" i="20" s="1"/>
  <c r="D48" i="13"/>
  <c r="C48" i="13"/>
  <c r="C45" i="20" s="1"/>
  <c r="B48" i="13"/>
  <c r="D45" i="20" s="1"/>
  <c r="D49" i="13"/>
  <c r="C49" i="13"/>
  <c r="C46" i="20" s="1"/>
  <c r="B49" i="13"/>
  <c r="D46" i="20" s="1"/>
  <c r="D50" i="13"/>
  <c r="C50" i="13"/>
  <c r="C47" i="20" s="1"/>
  <c r="B50" i="13"/>
  <c r="D47" i="20" s="1"/>
  <c r="D51" i="13"/>
  <c r="C51" i="13"/>
  <c r="C48" i="20" s="1"/>
  <c r="B51" i="13"/>
  <c r="D48" i="20" s="1"/>
  <c r="D52" i="13"/>
  <c r="C52" i="13"/>
  <c r="C49" i="20" s="1"/>
  <c r="B52" i="13"/>
  <c r="D49" i="20" s="1"/>
  <c r="D53" i="13"/>
  <c r="C53" i="13"/>
  <c r="C50" i="20" s="1"/>
  <c r="B53" i="13"/>
  <c r="D50" i="20" s="1"/>
  <c r="D54" i="13"/>
  <c r="C54" i="13"/>
  <c r="C51" i="20" s="1"/>
  <c r="B54" i="13"/>
  <c r="D51" i="20" s="1"/>
  <c r="D55" i="13"/>
  <c r="C55" i="13"/>
  <c r="C52" i="20" s="1"/>
  <c r="B55" i="13"/>
  <c r="D52" i="20" s="1"/>
  <c r="D56" i="13"/>
  <c r="C56" i="13"/>
  <c r="C53" i="20" s="1"/>
  <c r="B56" i="13"/>
  <c r="D53" i="20" s="1"/>
  <c r="D57" i="13"/>
  <c r="C57" i="13"/>
  <c r="C54" i="20" s="1"/>
  <c r="B57" i="13"/>
  <c r="D54" i="20" s="1"/>
  <c r="D58" i="13"/>
  <c r="C58" i="13"/>
  <c r="C55" i="20" s="1"/>
  <c r="B58" i="13"/>
  <c r="D55" i="20" s="1"/>
  <c r="D59" i="13"/>
  <c r="C59" i="13"/>
  <c r="C56" i="20" s="1"/>
  <c r="B59" i="13"/>
  <c r="D56" i="20" s="1"/>
  <c r="D60" i="13"/>
  <c r="C60" i="13"/>
  <c r="C57" i="20" s="1"/>
  <c r="B60" i="13"/>
  <c r="D57" i="20" s="1"/>
  <c r="D61" i="13"/>
  <c r="C61" i="13"/>
  <c r="C58" i="20" s="1"/>
  <c r="B61" i="13"/>
  <c r="D58" i="20" s="1"/>
  <c r="D62" i="13"/>
  <c r="C62" i="13"/>
  <c r="C59" i="20" s="1"/>
  <c r="B62" i="13"/>
  <c r="D59" i="20" s="1"/>
  <c r="D63" i="13"/>
  <c r="C63" i="13"/>
  <c r="C60" i="20" s="1"/>
  <c r="B63" i="13"/>
  <c r="D60" i="20" s="1"/>
  <c r="D64" i="13"/>
  <c r="C64" i="13"/>
  <c r="C61" i="20" s="1"/>
  <c r="B64" i="13"/>
  <c r="D61" i="20" s="1"/>
  <c r="D65" i="13"/>
  <c r="C65" i="13"/>
  <c r="C62" i="20" s="1"/>
  <c r="B65" i="13"/>
  <c r="D62" i="20" s="1"/>
  <c r="D66" i="13"/>
  <c r="C66" i="13"/>
  <c r="C63" i="20" s="1"/>
  <c r="B66" i="13"/>
  <c r="D63" i="20" s="1"/>
  <c r="D67" i="13"/>
  <c r="C67" i="13"/>
  <c r="C64" i="20" s="1"/>
  <c r="B67" i="13"/>
  <c r="D64" i="20" s="1"/>
  <c r="D68" i="13"/>
  <c r="C68" i="13"/>
  <c r="C65" i="20" s="1"/>
  <c r="B68" i="13"/>
  <c r="D65" i="20" s="1"/>
  <c r="D69" i="13"/>
  <c r="C69" i="13"/>
  <c r="C66" i="20" s="1"/>
  <c r="B69" i="13"/>
  <c r="D66" i="20" s="1"/>
  <c r="D70" i="13"/>
  <c r="C70" i="13"/>
  <c r="C67" i="20" s="1"/>
  <c r="B70" i="13"/>
  <c r="D67" i="20" s="1"/>
  <c r="D71" i="13"/>
  <c r="C71" i="13"/>
  <c r="C68" i="20" s="1"/>
  <c r="B71" i="13"/>
  <c r="D68" i="20" s="1"/>
  <c r="D72" i="13"/>
  <c r="C72" i="13"/>
  <c r="C69" i="20" s="1"/>
  <c r="B72" i="13"/>
  <c r="D69" i="20" s="1"/>
  <c r="D73" i="13"/>
  <c r="C73" i="13"/>
  <c r="C70" i="20" s="1"/>
  <c r="B73" i="13"/>
  <c r="D70" i="20" s="1"/>
  <c r="D74" i="13"/>
  <c r="C74" i="13"/>
  <c r="C71" i="20" s="1"/>
  <c r="B74" i="13"/>
  <c r="D71" i="20" s="1"/>
  <c r="D75" i="13"/>
  <c r="C75" i="13"/>
  <c r="C72" i="20" s="1"/>
  <c r="B75" i="13"/>
  <c r="D72" i="20" s="1"/>
  <c r="D76" i="13"/>
  <c r="C76" i="13"/>
  <c r="C73" i="20" s="1"/>
  <c r="B76" i="13"/>
  <c r="D73" i="20" s="1"/>
  <c r="D77" i="13"/>
  <c r="C77" i="13"/>
  <c r="C74" i="20" s="1"/>
  <c r="B77" i="13"/>
  <c r="D74" i="20" s="1"/>
  <c r="D78" i="13"/>
  <c r="C78" i="13"/>
  <c r="C75" i="20" s="1"/>
  <c r="B78" i="13"/>
  <c r="D75" i="20" s="1"/>
  <c r="D79" i="13"/>
  <c r="C79" i="13"/>
  <c r="C76" i="20" s="1"/>
  <c r="B79" i="13"/>
  <c r="D76" i="20" s="1"/>
  <c r="D80" i="13"/>
  <c r="C80" i="13"/>
  <c r="C77" i="20" s="1"/>
  <c r="B80" i="13"/>
  <c r="D77" i="20" s="1"/>
  <c r="D81" i="13"/>
  <c r="C81" i="13"/>
  <c r="C78" i="20" s="1"/>
  <c r="B81" i="13"/>
  <c r="D78" i="20" s="1"/>
  <c r="D82" i="13"/>
  <c r="C82" i="13"/>
  <c r="C79" i="20" s="1"/>
  <c r="B82" i="13"/>
  <c r="D79" i="20" s="1"/>
  <c r="D83" i="13"/>
  <c r="C83" i="13"/>
  <c r="C80" i="20" s="1"/>
  <c r="B83" i="13"/>
  <c r="D80" i="20" s="1"/>
  <c r="D84" i="13"/>
  <c r="C84" i="13"/>
  <c r="C81" i="20" s="1"/>
  <c r="B84" i="13"/>
  <c r="D81" i="20" s="1"/>
  <c r="D85" i="13"/>
  <c r="C85" i="13"/>
  <c r="C82" i="20" s="1"/>
  <c r="B85" i="13"/>
  <c r="D82" i="20" s="1"/>
  <c r="D86" i="13"/>
  <c r="C86" i="13"/>
  <c r="C83" i="20" s="1"/>
  <c r="B86" i="13"/>
  <c r="D83" i="20" s="1"/>
  <c r="D87" i="13"/>
  <c r="C87" i="13"/>
  <c r="C84" i="20" s="1"/>
  <c r="B87" i="13"/>
  <c r="D84" i="20" s="1"/>
  <c r="D88" i="13"/>
  <c r="C88" i="13"/>
  <c r="C85" i="20" s="1"/>
  <c r="B88" i="13"/>
  <c r="D85" i="20" s="1"/>
  <c r="D89" i="13"/>
  <c r="C89" i="13"/>
  <c r="C86" i="20" s="1"/>
  <c r="B89" i="13"/>
  <c r="D86" i="20" s="1"/>
  <c r="D90" i="13"/>
  <c r="C90" i="13"/>
  <c r="C87" i="20" s="1"/>
  <c r="B90" i="13"/>
  <c r="D87" i="20" s="1"/>
  <c r="D91" i="13"/>
  <c r="C91" i="13"/>
  <c r="C88" i="20" s="1"/>
  <c r="B91" i="13"/>
  <c r="D88" i="20" s="1"/>
  <c r="D92" i="13"/>
  <c r="C92" i="13"/>
  <c r="C89" i="20" s="1"/>
  <c r="B92" i="13"/>
  <c r="D89" i="20" s="1"/>
  <c r="D93" i="13"/>
  <c r="C93" i="13"/>
  <c r="C90" i="20" s="1"/>
  <c r="B93" i="13"/>
  <c r="D90" i="20" s="1"/>
  <c r="D94" i="13"/>
  <c r="C94" i="13"/>
  <c r="C91" i="20" s="1"/>
  <c r="B94" i="13"/>
  <c r="D91" i="20" s="1"/>
  <c r="D95" i="13"/>
  <c r="C95" i="13"/>
  <c r="C92" i="20" s="1"/>
  <c r="B95" i="13"/>
  <c r="D92" i="20" s="1"/>
  <c r="D96" i="13"/>
  <c r="C96" i="13"/>
  <c r="C93" i="20" s="1"/>
  <c r="B96" i="13"/>
  <c r="D93" i="20" s="1"/>
  <c r="D97" i="13"/>
  <c r="C97" i="13"/>
  <c r="C94" i="20" s="1"/>
  <c r="B97" i="13"/>
  <c r="D94" i="20" s="1"/>
  <c r="D98" i="13"/>
  <c r="C98" i="13"/>
  <c r="C95" i="20" s="1"/>
  <c r="B98" i="13"/>
  <c r="D95" i="20" s="1"/>
  <c r="D99" i="13"/>
  <c r="C99" i="13"/>
  <c r="C96" i="20" s="1"/>
  <c r="B99" i="13"/>
  <c r="D96" i="20" s="1"/>
  <c r="D100" i="13"/>
  <c r="C100" i="13"/>
  <c r="C97" i="20" s="1"/>
  <c r="B100" i="13"/>
  <c r="D97" i="20" s="1"/>
  <c r="D101" i="13"/>
  <c r="B98" i="20" s="1"/>
  <c r="C101" i="13"/>
  <c r="C98" i="20" s="1"/>
  <c r="B101" i="13"/>
  <c r="D98" i="20" s="1"/>
  <c r="D102" i="13"/>
  <c r="B99" i="20" s="1"/>
  <c r="C102" i="13"/>
  <c r="C99" i="20" s="1"/>
  <c r="B102" i="13"/>
  <c r="D99" i="20" s="1"/>
  <c r="D103" i="13"/>
  <c r="B100" i="20" s="1"/>
  <c r="C103" i="13"/>
  <c r="C100" i="20" s="1"/>
  <c r="B103" i="13"/>
  <c r="D100" i="20" s="1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6" i="13"/>
  <c r="D15" i="13"/>
  <c r="D14" i="13"/>
  <c r="D13" i="13"/>
  <c r="D12" i="13"/>
  <c r="D11" i="13"/>
  <c r="B16" i="13"/>
  <c r="D13" i="20" s="1"/>
  <c r="C16" i="13"/>
  <c r="C13" i="20" s="1"/>
  <c r="B15" i="13"/>
  <c r="D12" i="20" s="1"/>
  <c r="C15" i="13"/>
  <c r="C12" i="20" s="1"/>
  <c r="B14" i="13"/>
  <c r="D11" i="20" s="1"/>
  <c r="C14" i="13"/>
  <c r="C11" i="20" s="1"/>
  <c r="B13" i="13"/>
  <c r="D10" i="20" s="1"/>
  <c r="C13" i="13"/>
  <c r="C10" i="20" s="1"/>
  <c r="B10" i="20"/>
  <c r="I11" i="20"/>
  <c r="I10" i="20"/>
  <c r="I9" i="20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7" i="13"/>
  <c r="I16" i="13"/>
  <c r="C11" i="13"/>
  <c r="B11" i="13"/>
  <c r="D8" i="20" s="1"/>
  <c r="C102" i="5"/>
  <c r="B102" i="5"/>
  <c r="C101" i="5"/>
  <c r="B101" i="5"/>
  <c r="C100" i="5"/>
  <c r="B100" i="5"/>
  <c r="C99" i="5"/>
  <c r="B99" i="5"/>
  <c r="C98" i="5"/>
  <c r="B98" i="5"/>
  <c r="C97" i="5"/>
  <c r="B97" i="5"/>
  <c r="C96" i="5"/>
  <c r="B96" i="5"/>
  <c r="C95" i="5"/>
  <c r="B95" i="5"/>
  <c r="C94" i="5"/>
  <c r="B94" i="5"/>
  <c r="C93" i="5"/>
  <c r="B93" i="5"/>
  <c r="C92" i="5"/>
  <c r="B92" i="5"/>
  <c r="C91" i="5"/>
  <c r="B91" i="5"/>
  <c r="C90" i="5"/>
  <c r="B90" i="5"/>
  <c r="C89" i="5"/>
  <c r="B89" i="5"/>
  <c r="C88" i="5"/>
  <c r="B88" i="5"/>
  <c r="C87" i="5"/>
  <c r="B87" i="5"/>
  <c r="C86" i="5"/>
  <c r="B86" i="5"/>
  <c r="C85" i="5"/>
  <c r="B85" i="5"/>
  <c r="C84" i="5"/>
  <c r="B84" i="5"/>
  <c r="C83" i="5"/>
  <c r="B83" i="5"/>
  <c r="C82" i="5"/>
  <c r="B82" i="5"/>
  <c r="C81" i="5"/>
  <c r="B81" i="5"/>
  <c r="C80" i="5"/>
  <c r="B80" i="5"/>
  <c r="C79" i="5"/>
  <c r="B79" i="5"/>
  <c r="C78" i="5"/>
  <c r="B78" i="5"/>
  <c r="C77" i="5"/>
  <c r="B77" i="5"/>
  <c r="C76" i="5"/>
  <c r="B76" i="5"/>
  <c r="C75" i="5"/>
  <c r="B75" i="5"/>
  <c r="C74" i="5"/>
  <c r="B74" i="5"/>
  <c r="C73" i="5"/>
  <c r="B73" i="5"/>
  <c r="C72" i="5"/>
  <c r="B72" i="5"/>
  <c r="C71" i="5"/>
  <c r="B71" i="5"/>
  <c r="C70" i="5"/>
  <c r="B70" i="5"/>
  <c r="C69" i="5"/>
  <c r="B69" i="5"/>
  <c r="C68" i="5"/>
  <c r="B68" i="5"/>
  <c r="C67" i="5"/>
  <c r="B67" i="5"/>
  <c r="C66" i="5"/>
  <c r="B66" i="5"/>
  <c r="C65" i="5"/>
  <c r="B65" i="5"/>
  <c r="C64" i="5"/>
  <c r="B64" i="5"/>
  <c r="C63" i="5"/>
  <c r="B63" i="5"/>
  <c r="C62" i="5"/>
  <c r="B62" i="5"/>
  <c r="C61" i="5"/>
  <c r="B61" i="5"/>
  <c r="C60" i="5"/>
  <c r="B60" i="5"/>
  <c r="C59" i="5"/>
  <c r="B59" i="5"/>
  <c r="C58" i="5"/>
  <c r="B58" i="5"/>
  <c r="C57" i="5"/>
  <c r="B57" i="5"/>
  <c r="C56" i="5"/>
  <c r="B56" i="5"/>
  <c r="C55" i="5"/>
  <c r="B55" i="5"/>
  <c r="C54" i="5"/>
  <c r="B54" i="5"/>
  <c r="C53" i="5"/>
  <c r="B53" i="5"/>
  <c r="C52" i="5"/>
  <c r="B52" i="5"/>
  <c r="C51" i="5"/>
  <c r="B51" i="5"/>
  <c r="C50" i="5"/>
  <c r="B50" i="5"/>
  <c r="C49" i="5"/>
  <c r="B49" i="5"/>
  <c r="C48" i="5"/>
  <c r="B48" i="5"/>
  <c r="C47" i="5"/>
  <c r="B47" i="5"/>
  <c r="C46" i="5"/>
  <c r="B46" i="5"/>
  <c r="C45" i="5"/>
  <c r="B45" i="5"/>
  <c r="C44" i="5"/>
  <c r="B44" i="5"/>
  <c r="C43" i="5"/>
  <c r="B43" i="5"/>
  <c r="C42" i="5"/>
  <c r="B42" i="5"/>
  <c r="C41" i="5"/>
  <c r="B41" i="5"/>
  <c r="C40" i="5"/>
  <c r="B40" i="5"/>
  <c r="C39" i="5"/>
  <c r="B39" i="5"/>
  <c r="C38" i="5"/>
  <c r="B38" i="5"/>
  <c r="C37" i="5"/>
  <c r="B37" i="5"/>
  <c r="C36" i="5"/>
  <c r="B36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C12" i="5"/>
  <c r="B12" i="5"/>
  <c r="C11" i="5"/>
  <c r="B11" i="5"/>
  <c r="C10" i="5"/>
  <c r="B10" i="5"/>
  <c r="E97" i="20"/>
  <c r="E95" i="20"/>
  <c r="E93" i="20"/>
  <c r="E91" i="20"/>
  <c r="E89" i="20"/>
  <c r="E87" i="20"/>
  <c r="E85" i="20"/>
  <c r="E83" i="20"/>
  <c r="E81" i="20"/>
  <c r="E79" i="20"/>
  <c r="E77" i="20"/>
  <c r="E75" i="20"/>
  <c r="E73" i="20"/>
  <c r="E71" i="20"/>
  <c r="E69" i="20"/>
  <c r="E67" i="20"/>
  <c r="E65" i="20"/>
  <c r="E63" i="20"/>
  <c r="E61" i="20"/>
  <c r="E59" i="20"/>
  <c r="E57" i="20"/>
  <c r="E55" i="20"/>
  <c r="E53" i="20"/>
  <c r="E51" i="20"/>
  <c r="E49" i="20"/>
  <c r="E47" i="20"/>
  <c r="E45" i="20"/>
  <c r="E43" i="20"/>
  <c r="E41" i="20"/>
  <c r="E39" i="20"/>
  <c r="E37" i="20"/>
  <c r="E35" i="20"/>
  <c r="E33" i="20"/>
  <c r="E31" i="20"/>
  <c r="E29" i="20"/>
  <c r="E27" i="20"/>
  <c r="E25" i="20"/>
  <c r="E23" i="20"/>
  <c r="E21" i="20"/>
  <c r="E19" i="20"/>
  <c r="B12" i="13"/>
  <c r="D9" i="20" s="1"/>
  <c r="C12" i="13"/>
  <c r="C9" i="20" s="1"/>
  <c r="C8" i="20"/>
  <c r="F10" i="5" l="1"/>
  <c r="H10" i="5"/>
  <c r="E10" i="5"/>
  <c r="G10" i="5"/>
  <c r="F12" i="5"/>
  <c r="H12" i="5"/>
  <c r="E12" i="5"/>
  <c r="G12" i="5"/>
  <c r="F14" i="5"/>
  <c r="H14" i="5"/>
  <c r="E14" i="5"/>
  <c r="G14" i="5"/>
  <c r="F16" i="5"/>
  <c r="H16" i="5"/>
  <c r="E16" i="5"/>
  <c r="G16" i="5"/>
  <c r="F18" i="5"/>
  <c r="H18" i="5"/>
  <c r="E18" i="5"/>
  <c r="G18" i="5"/>
  <c r="F20" i="5"/>
  <c r="H20" i="5"/>
  <c r="E20" i="5"/>
  <c r="G20" i="5"/>
  <c r="F22" i="5"/>
  <c r="H22" i="5"/>
  <c r="E22" i="5"/>
  <c r="G22" i="5"/>
  <c r="F24" i="5"/>
  <c r="H24" i="5"/>
  <c r="E24" i="5"/>
  <c r="G24" i="5"/>
  <c r="F26" i="5"/>
  <c r="H26" i="5"/>
  <c r="E26" i="5"/>
  <c r="G26" i="5"/>
  <c r="F28" i="5"/>
  <c r="H28" i="5"/>
  <c r="E28" i="5"/>
  <c r="G28" i="5"/>
  <c r="F30" i="5"/>
  <c r="H30" i="5"/>
  <c r="E30" i="5"/>
  <c r="G30" i="5"/>
  <c r="F62" i="5"/>
  <c r="H62" i="5"/>
  <c r="E62" i="5"/>
  <c r="G62" i="5"/>
  <c r="F64" i="5"/>
  <c r="H64" i="5"/>
  <c r="E64" i="5"/>
  <c r="G64" i="5"/>
  <c r="F66" i="5"/>
  <c r="H66" i="5"/>
  <c r="E66" i="5"/>
  <c r="G66" i="5"/>
  <c r="F68" i="5"/>
  <c r="H68" i="5"/>
  <c r="E68" i="5"/>
  <c r="G68" i="5"/>
  <c r="F70" i="5"/>
  <c r="H70" i="5"/>
  <c r="E70" i="5"/>
  <c r="G70" i="5"/>
  <c r="F72" i="5"/>
  <c r="H72" i="5"/>
  <c r="E72" i="5"/>
  <c r="G72" i="5"/>
  <c r="F74" i="5"/>
  <c r="H74" i="5"/>
  <c r="E74" i="5"/>
  <c r="G74" i="5"/>
  <c r="F76" i="5"/>
  <c r="H76" i="5"/>
  <c r="E76" i="5"/>
  <c r="G76" i="5"/>
  <c r="F78" i="5"/>
  <c r="H78" i="5"/>
  <c r="E78" i="5"/>
  <c r="G78" i="5"/>
  <c r="F80" i="5"/>
  <c r="H80" i="5"/>
  <c r="E80" i="5"/>
  <c r="G80" i="5"/>
  <c r="F82" i="5"/>
  <c r="E82" i="5"/>
  <c r="H82" i="5"/>
  <c r="G82" i="5"/>
  <c r="F84" i="5"/>
  <c r="H84" i="5"/>
  <c r="E84" i="5"/>
  <c r="G84" i="5"/>
  <c r="F86" i="5"/>
  <c r="H86" i="5"/>
  <c r="E86" i="5"/>
  <c r="G86" i="5"/>
  <c r="F88" i="5"/>
  <c r="H88" i="5"/>
  <c r="E88" i="5"/>
  <c r="G88" i="5"/>
  <c r="F90" i="5"/>
  <c r="H90" i="5"/>
  <c r="E90" i="5"/>
  <c r="G90" i="5"/>
  <c r="F92" i="5"/>
  <c r="H92" i="5"/>
  <c r="E92" i="5"/>
  <c r="G92" i="5"/>
  <c r="F94" i="5"/>
  <c r="H94" i="5"/>
  <c r="E94" i="5"/>
  <c r="G94" i="5"/>
  <c r="F96" i="5"/>
  <c r="H96" i="5"/>
  <c r="E96" i="5"/>
  <c r="G96" i="5"/>
  <c r="F98" i="5"/>
  <c r="H98" i="5"/>
  <c r="E98" i="5"/>
  <c r="G98" i="5"/>
  <c r="F100" i="5"/>
  <c r="H100" i="5"/>
  <c r="E100" i="5"/>
  <c r="G100" i="5"/>
  <c r="F102" i="5"/>
  <c r="H102" i="5"/>
  <c r="E102" i="5"/>
  <c r="G102" i="5"/>
  <c r="F11" i="5"/>
  <c r="H11" i="5"/>
  <c r="E11" i="5"/>
  <c r="G11" i="5"/>
  <c r="F13" i="5"/>
  <c r="H13" i="5"/>
  <c r="E13" i="5"/>
  <c r="G13" i="5"/>
  <c r="F15" i="5"/>
  <c r="H15" i="5"/>
  <c r="E15" i="5"/>
  <c r="G15" i="5"/>
  <c r="F17" i="5"/>
  <c r="H17" i="5"/>
  <c r="E17" i="5"/>
  <c r="G17" i="5"/>
  <c r="F19" i="5"/>
  <c r="H19" i="5"/>
  <c r="E19" i="5"/>
  <c r="G19" i="5"/>
  <c r="F21" i="5"/>
  <c r="H21" i="5"/>
  <c r="E21" i="5"/>
  <c r="G21" i="5"/>
  <c r="F23" i="5"/>
  <c r="H23" i="5"/>
  <c r="E23" i="5"/>
  <c r="G23" i="5"/>
  <c r="F25" i="5"/>
  <c r="H25" i="5"/>
  <c r="E25" i="5"/>
  <c r="G25" i="5"/>
  <c r="F27" i="5"/>
  <c r="H27" i="5"/>
  <c r="E27" i="5"/>
  <c r="G27" i="5"/>
  <c r="F29" i="5"/>
  <c r="H29" i="5"/>
  <c r="E29" i="5"/>
  <c r="G29" i="5"/>
  <c r="F61" i="5"/>
  <c r="H61" i="5"/>
  <c r="E61" i="5"/>
  <c r="G61" i="5"/>
  <c r="F63" i="5"/>
  <c r="H63" i="5"/>
  <c r="E63" i="5"/>
  <c r="G63" i="5"/>
  <c r="F65" i="5"/>
  <c r="H65" i="5"/>
  <c r="E65" i="5"/>
  <c r="G65" i="5"/>
  <c r="F67" i="5"/>
  <c r="H67" i="5"/>
  <c r="E67" i="5"/>
  <c r="G67" i="5"/>
  <c r="F69" i="5"/>
  <c r="H69" i="5"/>
  <c r="E69" i="5"/>
  <c r="G69" i="5"/>
  <c r="F71" i="5"/>
  <c r="H71" i="5"/>
  <c r="E71" i="5"/>
  <c r="G71" i="5"/>
  <c r="F73" i="5"/>
  <c r="H73" i="5"/>
  <c r="E73" i="5"/>
  <c r="G73" i="5"/>
  <c r="F75" i="5"/>
  <c r="H75" i="5"/>
  <c r="E75" i="5"/>
  <c r="G75" i="5"/>
  <c r="F77" i="5"/>
  <c r="H77" i="5"/>
  <c r="E77" i="5"/>
  <c r="G77" i="5"/>
  <c r="F79" i="5"/>
  <c r="H79" i="5"/>
  <c r="E79" i="5"/>
  <c r="G79" i="5"/>
  <c r="F81" i="5"/>
  <c r="H81" i="5"/>
  <c r="E81" i="5"/>
  <c r="G81" i="5"/>
  <c r="F83" i="5"/>
  <c r="H83" i="5"/>
  <c r="E83" i="5"/>
  <c r="G83" i="5"/>
  <c r="F85" i="5"/>
  <c r="H85" i="5"/>
  <c r="E85" i="5"/>
  <c r="G85" i="5"/>
  <c r="F87" i="5"/>
  <c r="H87" i="5"/>
  <c r="E87" i="5"/>
  <c r="G87" i="5"/>
  <c r="F89" i="5"/>
  <c r="H89" i="5"/>
  <c r="E89" i="5"/>
  <c r="G89" i="5"/>
  <c r="F91" i="5"/>
  <c r="H91" i="5"/>
  <c r="E91" i="5"/>
  <c r="G91" i="5"/>
  <c r="F93" i="5"/>
  <c r="H93" i="5"/>
  <c r="E93" i="5"/>
  <c r="G93" i="5"/>
  <c r="F95" i="5"/>
  <c r="H95" i="5"/>
  <c r="E95" i="5"/>
  <c r="G95" i="5"/>
  <c r="F97" i="5"/>
  <c r="H97" i="5"/>
  <c r="E97" i="5"/>
  <c r="G97" i="5"/>
  <c r="F99" i="5"/>
  <c r="H99" i="5"/>
  <c r="E99" i="5"/>
  <c r="G99" i="5"/>
  <c r="F101" i="5"/>
  <c r="H101" i="5"/>
  <c r="E101" i="5"/>
  <c r="G101" i="5"/>
  <c r="E11" i="20"/>
  <c r="E12" i="20"/>
  <c r="E14" i="20"/>
  <c r="E15" i="20"/>
  <c r="E16" i="20"/>
  <c r="E17" i="20"/>
  <c r="E18" i="20"/>
  <c r="E22" i="20"/>
  <c r="E26" i="20"/>
  <c r="E30" i="20"/>
  <c r="E34" i="20"/>
  <c r="E38" i="20"/>
  <c r="E42" i="20"/>
  <c r="E46" i="20"/>
  <c r="E50" i="20"/>
  <c r="E54" i="20"/>
  <c r="E58" i="20"/>
  <c r="E62" i="20"/>
  <c r="E66" i="20"/>
  <c r="E70" i="20"/>
  <c r="E74" i="20"/>
  <c r="E78" i="20"/>
  <c r="E82" i="20"/>
  <c r="E86" i="20"/>
  <c r="E90" i="20"/>
  <c r="E94" i="20"/>
  <c r="E10" i="20"/>
  <c r="E13" i="20"/>
  <c r="E20" i="20"/>
  <c r="E24" i="20"/>
  <c r="E28" i="20"/>
  <c r="E32" i="20"/>
  <c r="E36" i="20"/>
  <c r="E40" i="20"/>
  <c r="E44" i="20"/>
  <c r="E48" i="20"/>
  <c r="E52" i="20"/>
  <c r="E56" i="20"/>
  <c r="E60" i="20"/>
  <c r="E64" i="20"/>
  <c r="E68" i="20"/>
  <c r="E72" i="20"/>
  <c r="E76" i="20"/>
  <c r="E80" i="20"/>
  <c r="E84" i="20"/>
  <c r="E88" i="20"/>
  <c r="E92" i="20"/>
  <c r="E96" i="20"/>
  <c r="E9" i="20"/>
  <c r="F12" i="13"/>
  <c r="H12" i="13"/>
  <c r="E12" i="13"/>
  <c r="G12" i="13"/>
  <c r="F14" i="13"/>
  <c r="H14" i="13"/>
  <c r="E14" i="13"/>
  <c r="G14" i="13"/>
  <c r="F16" i="13"/>
  <c r="H16" i="13"/>
  <c r="E16" i="13"/>
  <c r="G16" i="13"/>
  <c r="F102" i="13"/>
  <c r="H102" i="13"/>
  <c r="E102" i="13"/>
  <c r="G102" i="13"/>
  <c r="B97" i="20"/>
  <c r="F100" i="13"/>
  <c r="H100" i="13"/>
  <c r="E100" i="13"/>
  <c r="G100" i="13"/>
  <c r="B95" i="20"/>
  <c r="F98" i="13"/>
  <c r="H98" i="13"/>
  <c r="E98" i="13"/>
  <c r="G98" i="13"/>
  <c r="B93" i="20"/>
  <c r="F96" i="13"/>
  <c r="H96" i="13"/>
  <c r="E96" i="13"/>
  <c r="G96" i="13"/>
  <c r="B91" i="20"/>
  <c r="F94" i="13"/>
  <c r="H94" i="13"/>
  <c r="E94" i="13"/>
  <c r="G94" i="13"/>
  <c r="B89" i="20"/>
  <c r="F92" i="13"/>
  <c r="H92" i="13"/>
  <c r="E92" i="13"/>
  <c r="G92" i="13"/>
  <c r="B87" i="20"/>
  <c r="F90" i="13"/>
  <c r="H90" i="13"/>
  <c r="E90" i="13"/>
  <c r="G90" i="13"/>
  <c r="B85" i="20"/>
  <c r="F88" i="13"/>
  <c r="H88" i="13"/>
  <c r="E88" i="13"/>
  <c r="G88" i="13"/>
  <c r="B83" i="20"/>
  <c r="F86" i="13"/>
  <c r="H86" i="13"/>
  <c r="E86" i="13"/>
  <c r="G86" i="13"/>
  <c r="B81" i="20"/>
  <c r="F84" i="13"/>
  <c r="H84" i="13"/>
  <c r="E84" i="13"/>
  <c r="G84" i="13"/>
  <c r="B79" i="20"/>
  <c r="F82" i="13"/>
  <c r="H82" i="13"/>
  <c r="E82" i="13"/>
  <c r="G82" i="13"/>
  <c r="B77" i="20"/>
  <c r="F80" i="13"/>
  <c r="H80" i="13"/>
  <c r="E80" i="13"/>
  <c r="G80" i="13"/>
  <c r="B75" i="20"/>
  <c r="F78" i="13"/>
  <c r="H78" i="13"/>
  <c r="E78" i="13"/>
  <c r="G78" i="13"/>
  <c r="B73" i="20"/>
  <c r="F76" i="13"/>
  <c r="H76" i="13"/>
  <c r="E76" i="13"/>
  <c r="G76" i="13"/>
  <c r="F75" i="13"/>
  <c r="H75" i="13"/>
  <c r="E75" i="13"/>
  <c r="G75" i="13"/>
  <c r="F73" i="13"/>
  <c r="H73" i="13"/>
  <c r="E73" i="13"/>
  <c r="G73" i="13"/>
  <c r="F71" i="13"/>
  <c r="H71" i="13"/>
  <c r="E71" i="13"/>
  <c r="G71" i="13"/>
  <c r="F69" i="13"/>
  <c r="H69" i="13"/>
  <c r="E69" i="13"/>
  <c r="G69" i="13"/>
  <c r="F67" i="13"/>
  <c r="H67" i="13"/>
  <c r="E67" i="13"/>
  <c r="G67" i="13"/>
  <c r="F65" i="13"/>
  <c r="H65" i="13"/>
  <c r="E65" i="13"/>
  <c r="G65" i="13"/>
  <c r="F63" i="13"/>
  <c r="H63" i="13"/>
  <c r="E63" i="13"/>
  <c r="G63" i="13"/>
  <c r="F61" i="13"/>
  <c r="H61" i="13"/>
  <c r="E61" i="13"/>
  <c r="G61" i="13"/>
  <c r="F59" i="13"/>
  <c r="H59" i="13"/>
  <c r="E59" i="13"/>
  <c r="G59" i="13"/>
  <c r="F57" i="13"/>
  <c r="H57" i="13"/>
  <c r="E57" i="13"/>
  <c r="G57" i="13"/>
  <c r="F55" i="13"/>
  <c r="H55" i="13"/>
  <c r="E55" i="13"/>
  <c r="G55" i="13"/>
  <c r="F53" i="13"/>
  <c r="E53" i="13"/>
  <c r="H53" i="13"/>
  <c r="G53" i="13"/>
  <c r="F51" i="13"/>
  <c r="H51" i="13"/>
  <c r="E51" i="13"/>
  <c r="G51" i="13"/>
  <c r="F49" i="13"/>
  <c r="H49" i="13"/>
  <c r="E49" i="13"/>
  <c r="G49" i="13"/>
  <c r="F47" i="13"/>
  <c r="H47" i="13"/>
  <c r="E47" i="13"/>
  <c r="G47" i="13"/>
  <c r="F45" i="13"/>
  <c r="H45" i="13"/>
  <c r="E45" i="13"/>
  <c r="G45" i="13"/>
  <c r="F43" i="13"/>
  <c r="H43" i="13"/>
  <c r="E43" i="13"/>
  <c r="G43" i="13"/>
  <c r="F41" i="13"/>
  <c r="H41" i="13"/>
  <c r="E41" i="13"/>
  <c r="G41" i="13"/>
  <c r="F39" i="13"/>
  <c r="H39" i="13"/>
  <c r="E39" i="13"/>
  <c r="G39" i="13"/>
  <c r="F37" i="13"/>
  <c r="H37" i="13"/>
  <c r="E37" i="13"/>
  <c r="G37" i="13"/>
  <c r="F35" i="13"/>
  <c r="H35" i="13"/>
  <c r="E35" i="13"/>
  <c r="G35" i="13"/>
  <c r="F33" i="13"/>
  <c r="H33" i="13"/>
  <c r="E33" i="13"/>
  <c r="G33" i="13"/>
  <c r="F31" i="13"/>
  <c r="H31" i="13"/>
  <c r="E31" i="13"/>
  <c r="G31" i="13"/>
  <c r="F29" i="13"/>
  <c r="H29" i="13"/>
  <c r="E29" i="13"/>
  <c r="G29" i="13"/>
  <c r="F27" i="13"/>
  <c r="H27" i="13"/>
  <c r="E27" i="13"/>
  <c r="G27" i="13"/>
  <c r="F25" i="13"/>
  <c r="H25" i="13"/>
  <c r="E25" i="13"/>
  <c r="G25" i="13"/>
  <c r="F23" i="13"/>
  <c r="H23" i="13"/>
  <c r="E23" i="13"/>
  <c r="G23" i="13"/>
  <c r="F21" i="13"/>
  <c r="H21" i="13"/>
  <c r="E21" i="13"/>
  <c r="G21" i="13"/>
  <c r="F19" i="13"/>
  <c r="H19" i="13"/>
  <c r="E19" i="13"/>
  <c r="G19" i="13"/>
  <c r="F17" i="13"/>
  <c r="H17" i="13"/>
  <c r="E17" i="13"/>
  <c r="G17" i="13"/>
  <c r="F11" i="13"/>
  <c r="H11" i="13"/>
  <c r="E11" i="13"/>
  <c r="G11" i="13"/>
  <c r="F13" i="13"/>
  <c r="H13" i="13"/>
  <c r="E13" i="13"/>
  <c r="G13" i="13"/>
  <c r="F15" i="13"/>
  <c r="H15" i="13"/>
  <c r="E15" i="13"/>
  <c r="G15" i="13"/>
  <c r="F103" i="13"/>
  <c r="H103" i="13"/>
  <c r="E103" i="13"/>
  <c r="G103" i="13"/>
  <c r="F101" i="13"/>
  <c r="H101" i="13"/>
  <c r="E101" i="13"/>
  <c r="G101" i="13"/>
  <c r="F99" i="13"/>
  <c r="H99" i="13"/>
  <c r="E99" i="13"/>
  <c r="G99" i="13"/>
  <c r="F97" i="13"/>
  <c r="H97" i="13"/>
  <c r="E97" i="13"/>
  <c r="G97" i="13"/>
  <c r="F95" i="13"/>
  <c r="H95" i="13"/>
  <c r="E95" i="13"/>
  <c r="G95" i="13"/>
  <c r="F93" i="13"/>
  <c r="H93" i="13"/>
  <c r="E93" i="13"/>
  <c r="G93" i="13"/>
  <c r="F91" i="13"/>
  <c r="H91" i="13"/>
  <c r="E91" i="13"/>
  <c r="G91" i="13"/>
  <c r="F89" i="13"/>
  <c r="H89" i="13"/>
  <c r="E89" i="13"/>
  <c r="G89" i="13"/>
  <c r="F87" i="13"/>
  <c r="H87" i="13"/>
  <c r="E87" i="13"/>
  <c r="G87" i="13"/>
  <c r="F85" i="13"/>
  <c r="H85" i="13"/>
  <c r="E85" i="13"/>
  <c r="G85" i="13"/>
  <c r="F83" i="13"/>
  <c r="H83" i="13"/>
  <c r="E83" i="13"/>
  <c r="G83" i="13"/>
  <c r="F81" i="13"/>
  <c r="H81" i="13"/>
  <c r="E81" i="13"/>
  <c r="G81" i="13"/>
  <c r="F79" i="13"/>
  <c r="H79" i="13"/>
  <c r="E79" i="13"/>
  <c r="G79" i="13"/>
  <c r="F77" i="13"/>
  <c r="H77" i="13"/>
  <c r="E77" i="13"/>
  <c r="G77" i="13"/>
  <c r="B71" i="20"/>
  <c r="F74" i="13"/>
  <c r="H74" i="13"/>
  <c r="E74" i="13"/>
  <c r="G74" i="13"/>
  <c r="B69" i="20"/>
  <c r="F72" i="13"/>
  <c r="H72" i="13"/>
  <c r="E72" i="13"/>
  <c r="G72" i="13"/>
  <c r="B67" i="20"/>
  <c r="F70" i="13"/>
  <c r="H70" i="13"/>
  <c r="E70" i="13"/>
  <c r="G70" i="13"/>
  <c r="B65" i="20"/>
  <c r="F68" i="13"/>
  <c r="H68" i="13"/>
  <c r="E68" i="13"/>
  <c r="G68" i="13"/>
  <c r="B63" i="20"/>
  <c r="F66" i="13"/>
  <c r="H66" i="13"/>
  <c r="E66" i="13"/>
  <c r="G66" i="13"/>
  <c r="B61" i="20"/>
  <c r="F64" i="13"/>
  <c r="H64" i="13"/>
  <c r="E64" i="13"/>
  <c r="G64" i="13"/>
  <c r="B59" i="20"/>
  <c r="F62" i="13"/>
  <c r="H62" i="13"/>
  <c r="E62" i="13"/>
  <c r="G62" i="13"/>
  <c r="B57" i="20"/>
  <c r="F60" i="13"/>
  <c r="H60" i="13"/>
  <c r="E60" i="13"/>
  <c r="G60" i="13"/>
  <c r="B55" i="20"/>
  <c r="F58" i="13"/>
  <c r="H58" i="13"/>
  <c r="E58" i="13"/>
  <c r="G58" i="13"/>
  <c r="B53" i="20"/>
  <c r="F56" i="13"/>
  <c r="H56" i="13"/>
  <c r="E56" i="13"/>
  <c r="G56" i="13"/>
  <c r="B51" i="20"/>
  <c r="F54" i="13"/>
  <c r="H54" i="13"/>
  <c r="E54" i="13"/>
  <c r="G54" i="13"/>
  <c r="B49" i="20"/>
  <c r="F52" i="13"/>
  <c r="H52" i="13"/>
  <c r="E52" i="13"/>
  <c r="G52" i="13"/>
  <c r="B47" i="20"/>
  <c r="F50" i="13"/>
  <c r="H50" i="13"/>
  <c r="E50" i="13"/>
  <c r="G50" i="13"/>
  <c r="B45" i="20"/>
  <c r="F48" i="13"/>
  <c r="H48" i="13"/>
  <c r="E48" i="13"/>
  <c r="G48" i="13"/>
  <c r="B43" i="20"/>
  <c r="F46" i="13"/>
  <c r="H46" i="13"/>
  <c r="E46" i="13"/>
  <c r="G46" i="13"/>
  <c r="B41" i="20"/>
  <c r="F44" i="13"/>
  <c r="H44" i="13"/>
  <c r="E44" i="13"/>
  <c r="G44" i="13"/>
  <c r="B39" i="20"/>
  <c r="F42" i="13"/>
  <c r="H42" i="13"/>
  <c r="E42" i="13"/>
  <c r="G42" i="13"/>
  <c r="B37" i="20"/>
  <c r="F40" i="13"/>
  <c r="H40" i="13"/>
  <c r="E40" i="13"/>
  <c r="G40" i="13"/>
  <c r="B35" i="20"/>
  <c r="F38" i="13"/>
  <c r="H38" i="13"/>
  <c r="E38" i="13"/>
  <c r="G38" i="13"/>
  <c r="B33" i="20"/>
  <c r="F36" i="13"/>
  <c r="H36" i="13"/>
  <c r="E36" i="13"/>
  <c r="G36" i="13"/>
  <c r="B31" i="20"/>
  <c r="F34" i="13"/>
  <c r="H34" i="13"/>
  <c r="E34" i="13"/>
  <c r="G34" i="13"/>
  <c r="B29" i="20"/>
  <c r="F32" i="13"/>
  <c r="H32" i="13"/>
  <c r="E32" i="13"/>
  <c r="G32" i="13"/>
  <c r="B27" i="20"/>
  <c r="F30" i="13"/>
  <c r="H30" i="13"/>
  <c r="E30" i="13"/>
  <c r="G30" i="13"/>
  <c r="B25" i="20"/>
  <c r="F28" i="13"/>
  <c r="H28" i="13"/>
  <c r="E28" i="13"/>
  <c r="G28" i="13"/>
  <c r="B23" i="20"/>
  <c r="F26" i="13"/>
  <c r="H26" i="13"/>
  <c r="E26" i="13"/>
  <c r="G26" i="13"/>
  <c r="B21" i="20"/>
  <c r="F24" i="13"/>
  <c r="H24" i="13"/>
  <c r="E24" i="13"/>
  <c r="G24" i="13"/>
  <c r="B19" i="20"/>
  <c r="F22" i="13"/>
  <c r="H22" i="13"/>
  <c r="E22" i="13"/>
  <c r="G22" i="13"/>
  <c r="B17" i="20"/>
  <c r="F20" i="13"/>
  <c r="H20" i="13"/>
  <c r="E20" i="13"/>
  <c r="G20" i="13"/>
  <c r="B15" i="20"/>
  <c r="F18" i="13"/>
  <c r="H18" i="13"/>
  <c r="E18" i="13"/>
  <c r="G18" i="13"/>
  <c r="E58" i="5"/>
  <c r="G58" i="5"/>
  <c r="F58" i="5"/>
  <c r="H58" i="5"/>
  <c r="E60" i="5"/>
  <c r="G60" i="5"/>
  <c r="F60" i="5"/>
  <c r="H60" i="5"/>
  <c r="E57" i="5"/>
  <c r="G57" i="5"/>
  <c r="F57" i="5"/>
  <c r="H57" i="5"/>
  <c r="E59" i="5"/>
  <c r="G59" i="5"/>
  <c r="F59" i="5"/>
  <c r="H59" i="5"/>
  <c r="E31" i="5"/>
  <c r="G31" i="5"/>
  <c r="F31" i="5"/>
  <c r="H31" i="5"/>
  <c r="E35" i="5"/>
  <c r="G35" i="5"/>
  <c r="F35" i="5"/>
  <c r="H35" i="5"/>
  <c r="E39" i="5"/>
  <c r="G39" i="5"/>
  <c r="F39" i="5"/>
  <c r="H39" i="5"/>
  <c r="E43" i="5"/>
  <c r="G43" i="5"/>
  <c r="F43" i="5"/>
  <c r="H43" i="5"/>
  <c r="E47" i="5"/>
  <c r="G47" i="5"/>
  <c r="F47" i="5"/>
  <c r="H47" i="5"/>
  <c r="E51" i="5"/>
  <c r="G51" i="5"/>
  <c r="F51" i="5"/>
  <c r="H51" i="5"/>
  <c r="E55" i="5"/>
  <c r="G55" i="5"/>
  <c r="F55" i="5"/>
  <c r="H55" i="5"/>
  <c r="E32" i="5"/>
  <c r="G32" i="5"/>
  <c r="F32" i="5"/>
  <c r="H32" i="5"/>
  <c r="E34" i="5"/>
  <c r="G34" i="5"/>
  <c r="F34" i="5"/>
  <c r="H34" i="5"/>
  <c r="E36" i="5"/>
  <c r="G36" i="5"/>
  <c r="F36" i="5"/>
  <c r="H36" i="5"/>
  <c r="E38" i="5"/>
  <c r="G38" i="5"/>
  <c r="F38" i="5"/>
  <c r="H38" i="5"/>
  <c r="E40" i="5"/>
  <c r="G40" i="5"/>
  <c r="F40" i="5"/>
  <c r="H40" i="5"/>
  <c r="E42" i="5"/>
  <c r="G42" i="5"/>
  <c r="F42" i="5"/>
  <c r="H42" i="5"/>
  <c r="E44" i="5"/>
  <c r="G44" i="5"/>
  <c r="F44" i="5"/>
  <c r="H44" i="5"/>
  <c r="E46" i="5"/>
  <c r="G46" i="5"/>
  <c r="F46" i="5"/>
  <c r="H46" i="5"/>
  <c r="E48" i="5"/>
  <c r="G48" i="5"/>
  <c r="F48" i="5"/>
  <c r="H48" i="5"/>
  <c r="E50" i="5"/>
  <c r="G50" i="5"/>
  <c r="F50" i="5"/>
  <c r="H50" i="5"/>
  <c r="E52" i="5"/>
  <c r="G52" i="5"/>
  <c r="F52" i="5"/>
  <c r="H52" i="5"/>
  <c r="E54" i="5"/>
  <c r="G54" i="5"/>
  <c r="F54" i="5"/>
  <c r="H54" i="5"/>
  <c r="E56" i="5"/>
  <c r="G56" i="5"/>
  <c r="F56" i="5"/>
  <c r="H56" i="5"/>
  <c r="E33" i="5"/>
  <c r="G33" i="5"/>
  <c r="F33" i="5"/>
  <c r="H33" i="5"/>
  <c r="E37" i="5"/>
  <c r="G37" i="5"/>
  <c r="F37" i="5"/>
  <c r="H37" i="5"/>
  <c r="E41" i="5"/>
  <c r="G41" i="5"/>
  <c r="F41" i="5"/>
  <c r="H41" i="5"/>
  <c r="E45" i="5"/>
  <c r="G45" i="5"/>
  <c r="F45" i="5"/>
  <c r="H45" i="5"/>
  <c r="E49" i="5"/>
  <c r="G49" i="5"/>
  <c r="F49" i="5"/>
  <c r="H49" i="5"/>
  <c r="E53" i="5"/>
  <c r="G53" i="5"/>
  <c r="F53" i="5"/>
  <c r="H53" i="5"/>
  <c r="B96" i="20"/>
  <c r="B94" i="20"/>
  <c r="B92" i="20"/>
  <c r="B90" i="20"/>
  <c r="B88" i="20"/>
  <c r="B86" i="20"/>
  <c r="B84" i="20"/>
  <c r="B82" i="20"/>
  <c r="B80" i="20"/>
  <c r="B78" i="20"/>
  <c r="B76" i="20"/>
  <c r="B74" i="20"/>
  <c r="B72" i="20"/>
  <c r="B70" i="20"/>
  <c r="B68" i="20"/>
  <c r="B66" i="20"/>
  <c r="B64" i="20"/>
  <c r="B62" i="20"/>
  <c r="B60" i="20"/>
  <c r="B58" i="20"/>
  <c r="B56" i="20"/>
  <c r="B54" i="20"/>
  <c r="B52" i="20"/>
  <c r="B50" i="20"/>
  <c r="B48" i="20"/>
  <c r="B46" i="20"/>
  <c r="B44" i="20"/>
  <c r="B42" i="20"/>
  <c r="B40" i="20"/>
  <c r="B38" i="20"/>
  <c r="B36" i="20"/>
  <c r="B34" i="20"/>
  <c r="B32" i="20"/>
  <c r="B30" i="20"/>
  <c r="B28" i="20"/>
  <c r="B26" i="20"/>
  <c r="B24" i="20"/>
  <c r="B22" i="20"/>
  <c r="B20" i="20"/>
  <c r="B18" i="20"/>
  <c r="B16" i="20"/>
  <c r="B14" i="20"/>
  <c r="B11" i="20"/>
  <c r="B12" i="20"/>
  <c r="B8" i="20"/>
  <c r="B9" i="20"/>
  <c r="B13" i="20"/>
  <c r="E8" i="20" l="1"/>
</calcChain>
</file>

<file path=xl/sharedStrings.xml><?xml version="1.0" encoding="utf-8"?>
<sst xmlns="http://schemas.openxmlformats.org/spreadsheetml/2006/main" count="391" uniqueCount="200">
  <si>
    <t>negligible</t>
  </si>
  <si>
    <t>Activity</t>
  </si>
  <si>
    <t>emission of dust/particulates</t>
  </si>
  <si>
    <t>use of water-soluable detergents</t>
  </si>
  <si>
    <t>use of cooling water</t>
  </si>
  <si>
    <t>release of waste water to own treatment facility</t>
  </si>
  <si>
    <t>release of waste water to public sewer system</t>
  </si>
  <si>
    <t>waste water infiltration to soil/groundwater</t>
  </si>
  <si>
    <t>EMISSIONS TO AIR</t>
  </si>
  <si>
    <t>RELEASES TO WATER</t>
  </si>
  <si>
    <t>solid hazardous waste for recycling</t>
  </si>
  <si>
    <t>solid hazardous waste for energy recovery</t>
  </si>
  <si>
    <t>solid hazardous waste for disposal</t>
  </si>
  <si>
    <t>USE AND CONTAMINATION OF LAND</t>
  </si>
  <si>
    <t>historic contaminations</t>
  </si>
  <si>
    <t>alteration of soil quality</t>
  </si>
  <si>
    <t>use of space</t>
  </si>
  <si>
    <t>establishing biotopes</t>
  </si>
  <si>
    <t>USE OF ENERGY, NATURAL RESOURCES (INCLUDING WATER, FAUNA AND FLORA) AND RAW MATERIALS</t>
  </si>
  <si>
    <t>USE OF ADDITIVES AND AUXILIARIES AS WELL AS SEMI_MANUFACTURED GOODS</t>
  </si>
  <si>
    <t>welding material use</t>
  </si>
  <si>
    <t>semi-manufactured good use</t>
  </si>
  <si>
    <t>cutting fluids use</t>
  </si>
  <si>
    <t>LOCAL ISSUES (NOISE, VIBRATION, ODOUR, DUST, VISUAL APPEARANCE, ETC.)</t>
  </si>
  <si>
    <t>acetylene consumption</t>
  </si>
  <si>
    <t>outside noise</t>
  </si>
  <si>
    <t>traffic</t>
  </si>
  <si>
    <t>light emission at night</t>
  </si>
  <si>
    <t>Direct env. Aspect(s)</t>
  </si>
  <si>
    <t>Relevance of env. Aspect (How much?/How often?)</t>
  </si>
  <si>
    <t>Potential gravity of environmental impact (How damaging?)</t>
  </si>
  <si>
    <t>Likelihood</t>
  </si>
  <si>
    <t>Gravity</t>
  </si>
  <si>
    <t>serious</t>
  </si>
  <si>
    <t>very serious</t>
  </si>
  <si>
    <t>Location</t>
  </si>
  <si>
    <t>Suggestion, whether detailed assessment required</t>
  </si>
  <si>
    <t>smog</t>
  </si>
  <si>
    <t>resource depletion</t>
  </si>
  <si>
    <t>global warming</t>
  </si>
  <si>
    <t>water depletion</t>
  </si>
  <si>
    <t>potential contamination</t>
  </si>
  <si>
    <t>consumption of propane</t>
  </si>
  <si>
    <t>consumption of natural gas</t>
  </si>
  <si>
    <t>groundwater abstraction(own well, river, lake)</t>
  </si>
  <si>
    <t>emission of GHG</t>
  </si>
  <si>
    <t>emission of ozon depleting gases</t>
  </si>
  <si>
    <t>release of process water</t>
  </si>
  <si>
    <t>Impact 1</t>
  </si>
  <si>
    <t>Impact 2</t>
  </si>
  <si>
    <t>Impact 3</t>
  </si>
  <si>
    <t>counter</t>
  </si>
  <si>
    <t>Result</t>
  </si>
  <si>
    <t>Related Environmental Impacts for normal operation (automatically assigned)</t>
  </si>
  <si>
    <t>soil/water acidification</t>
  </si>
  <si>
    <t>air pollution</t>
  </si>
  <si>
    <t>greenhouse effect/global warming</t>
  </si>
  <si>
    <t>emissions from chlorinated solvents</t>
  </si>
  <si>
    <t>emission of NOx, SO2</t>
  </si>
  <si>
    <t>emissions from non-chlorinated solvents</t>
  </si>
  <si>
    <t>stratospheric ozon layer destruction</t>
  </si>
  <si>
    <t>increase of groundlevel ozone</t>
  </si>
  <si>
    <t>impact on aquatic habitats</t>
  </si>
  <si>
    <t>eutrophication</t>
  </si>
  <si>
    <t>increase of temperature in watercourses</t>
  </si>
  <si>
    <t>direct releases of waste water to water course</t>
  </si>
  <si>
    <t>potential spill (soil/water contamination)</t>
  </si>
  <si>
    <t>liquid hazardous waste for recycling</t>
  </si>
  <si>
    <t>liquid hazardous waste for disposal</t>
  </si>
  <si>
    <t>space use</t>
  </si>
  <si>
    <t>potential soil/water contamination</t>
  </si>
  <si>
    <t>gas emissions</t>
  </si>
  <si>
    <t>potential spill (significant soil/water contamination)</t>
  </si>
  <si>
    <t>liquid hazardous waste for energy recovery</t>
  </si>
  <si>
    <t>potential significant soil/water contamination</t>
  </si>
  <si>
    <t>toxic gas emissions</t>
  </si>
  <si>
    <t>potential spill during storage/transport  (soil/water contamination)</t>
  </si>
  <si>
    <t>potential spill during storage/transport  (significant soil/water contamination)</t>
  </si>
  <si>
    <t>biodiversity loss</t>
  </si>
  <si>
    <t>impact on habitats for fauna and flora</t>
  </si>
  <si>
    <t>consumption of electrical  energy</t>
  </si>
  <si>
    <t>consumption of district heat</t>
  </si>
  <si>
    <t>consumption of green electricity</t>
  </si>
  <si>
    <t>water consumption from  public supply</t>
  </si>
  <si>
    <t>other process gas consumption</t>
  </si>
  <si>
    <t>use of refrigerants</t>
  </si>
  <si>
    <t>use of raw materials</t>
  </si>
  <si>
    <t>chemical substances use</t>
  </si>
  <si>
    <t>hazardous chemical substances use</t>
  </si>
  <si>
    <t>none</t>
  </si>
  <si>
    <t>consumption of heating oil/coal</t>
  </si>
  <si>
    <t>consumption of regenerative district heat</t>
  </si>
  <si>
    <t>impact on local/regional water reservoirs</t>
  </si>
  <si>
    <t>air pollution (areosols)</t>
  </si>
  <si>
    <t>lubricants (oil) use</t>
  </si>
  <si>
    <t>nuisance for neighbours</t>
  </si>
  <si>
    <t>use of packaging material</t>
  </si>
  <si>
    <t>air pollution by waste processing</t>
  </si>
  <si>
    <t>Visual appearance</t>
  </si>
  <si>
    <t>Impact 4</t>
  </si>
  <si>
    <t>Local Impacts</t>
  </si>
  <si>
    <t>negative media image</t>
  </si>
  <si>
    <t>Frequent neighbour complaints</t>
  </si>
  <si>
    <t>Significance</t>
  </si>
  <si>
    <t>significant</t>
  </si>
  <si>
    <t>never/insignificant</t>
  </si>
  <si>
    <t>possible/minor</t>
  </si>
  <si>
    <t>frequent/significant</t>
  </si>
  <si>
    <t>virtually unavoidable/very high</t>
  </si>
  <si>
    <t>Local</t>
  </si>
  <si>
    <t xml:space="preserve">Location/
organization specific impacts </t>
  </si>
  <si>
    <t>Exposure</t>
  </si>
  <si>
    <t>Significant direct environmental aspect(s)</t>
  </si>
  <si>
    <t>no compliance obligations; negligible business impact</t>
  </si>
  <si>
    <t>compliance obligations without severe consequences; minor reputational risk</t>
  </si>
  <si>
    <t>firm compliance obligation; significant local reputation damage</t>
  </si>
  <si>
    <t>highly regulated, severe consequences; strong reputational damage</t>
  </si>
  <si>
    <t>This aspect is related to the following process(es) performed at this site</t>
  </si>
  <si>
    <t>These activities/processes are performed at workplace/location:</t>
  </si>
  <si>
    <t>Indirect EA Dropdown</t>
  </si>
  <si>
    <t xml:space="preserve">raw material acquisition, product and services related, </t>
  </si>
  <si>
    <t xml:space="preserve">product and services design, </t>
  </si>
  <si>
    <t xml:space="preserve">purchasing and procurement, product and services related </t>
  </si>
  <si>
    <t xml:space="preserve">production, product and services related </t>
  </si>
  <si>
    <t xml:space="preserve">transportation, product and services related </t>
  </si>
  <si>
    <t xml:space="preserve">product and services use </t>
  </si>
  <si>
    <t>product end-of- life treatment and final disposal</t>
  </si>
  <si>
    <t>capital investments, granting loans and insurance services</t>
  </si>
  <si>
    <t>entering new markets</t>
  </si>
  <si>
    <t>choice and composition of services (e.g. transport or the catering trade)</t>
  </si>
  <si>
    <t>administrative and planning decisions</t>
  </si>
  <si>
    <t>product range compositions</t>
  </si>
  <si>
    <t>environmental performance and practices of contractors/subcontractors</t>
  </si>
  <si>
    <t>environmental performance and practices of suppliers/ sub- suppliers</t>
  </si>
  <si>
    <t>Influence Dropdown</t>
  </si>
  <si>
    <t>Legally regulated or contractual agreement</t>
  </si>
  <si>
    <t>Contractual requirement, not enforced</t>
  </si>
  <si>
    <t>medium to long-term influence possible</t>
  </si>
  <si>
    <t>only minor/long-term influence possible</t>
  </si>
  <si>
    <t>Related direct environmental aspect(s)</t>
  </si>
  <si>
    <t>Result from significance ranking and influence possibilities (max. = 64)</t>
  </si>
  <si>
    <t>Emergency/abnormal dropdown</t>
  </si>
  <si>
    <t>lower</t>
  </si>
  <si>
    <t>no change</t>
  </si>
  <si>
    <t>higher</t>
  </si>
  <si>
    <t>Test stand</t>
  </si>
  <si>
    <t>Outside area</t>
  </si>
  <si>
    <t>Car dealer Example</t>
  </si>
  <si>
    <t>Receiving and parking of new/to be maintained cars</t>
  </si>
  <si>
    <t>inspection of to be maintained cars</t>
  </si>
  <si>
    <t>non-hazardous solid waste for recycling</t>
  </si>
  <si>
    <t>non-hazardous solid waste for energy recovery</t>
  </si>
  <si>
    <t>non-hazardous solid waste for disposal</t>
  </si>
  <si>
    <t>non-hazardous liquid waste for recycling</t>
  </si>
  <si>
    <t>non-hazardous liquid waste for energy recovery</t>
  </si>
  <si>
    <t>non-hazardous liquid waste for disposal</t>
  </si>
  <si>
    <t>STORAGE AND HANDLING OF HAZARDOUS MATERIALS</t>
  </si>
  <si>
    <t xml:space="preserve">Storage of hazardous materials </t>
  </si>
  <si>
    <t>Handling of hazardous materials</t>
  </si>
  <si>
    <t>Shipping of hazardous goods</t>
  </si>
  <si>
    <t>Storage of explosive materials</t>
  </si>
  <si>
    <t>potential significant damage to human and material resources</t>
  </si>
  <si>
    <t>petrol consumption</t>
  </si>
  <si>
    <t>diesel consumption</t>
  </si>
  <si>
    <t>impact on human health</t>
  </si>
  <si>
    <t>soil/water acidification; eutrophication</t>
  </si>
  <si>
    <t>dust particle emission</t>
  </si>
  <si>
    <t>use of solid/liquid hazardous substances</t>
  </si>
  <si>
    <t>generation of hazoardous waste (include impacts listed there)</t>
  </si>
  <si>
    <t>Direct Env. Aspect(s)</t>
  </si>
  <si>
    <t>Automatic</t>
  </si>
  <si>
    <t>Dropdown-list</t>
  </si>
  <si>
    <t xml:space="preserve">Related Environmental Impacts for normal operation </t>
  </si>
  <si>
    <t xml:space="preserve">Potential severity </t>
  </si>
  <si>
    <t>3. Significance Screening - direct environmental aspects</t>
  </si>
  <si>
    <t>4. Significance Screening  - indirect environmental aspects</t>
  </si>
  <si>
    <t>Indirect Environmental Aspect(s)</t>
  </si>
  <si>
    <t xml:space="preserve">Related Environmental Impacts </t>
  </si>
  <si>
    <t>Influence</t>
  </si>
  <si>
    <t>GENERATION, RECYCLING, REUSE, TRANSPORTATION AND DISPOSAL OF SOLID AND OTHER WASTES, PARTICULARLY HAZARDOUS WASTES</t>
  </si>
  <si>
    <t xml:space="preserve">5. Overview of Significant Environmental Aspects </t>
  </si>
  <si>
    <t xml:space="preserve">Indirect Env. Aspect </t>
  </si>
  <si>
    <t>Related Environmental Aspects</t>
  </si>
  <si>
    <t>Additional location/organisation specific impacts</t>
  </si>
  <si>
    <t>problems with environmental authorities</t>
  </si>
  <si>
    <t>Estimated changes for "abnormal" operations</t>
  </si>
  <si>
    <t>in the cells</t>
  </si>
  <si>
    <t xml:space="preserve">Date: 11.09.2017
Revision: 2
</t>
  </si>
  <si>
    <t>Choose from drop-down list in the cells</t>
  </si>
  <si>
    <t xml:space="preserve">1. Aspect assignment </t>
  </si>
  <si>
    <t>2. Impact Assignment for each aspect</t>
  </si>
  <si>
    <t>Locations</t>
  </si>
  <si>
    <t>Activities</t>
  </si>
  <si>
    <t>Drop down list created from input of the company in tool 1</t>
  </si>
  <si>
    <t>Date: 11.09.2017
Revision: 2</t>
  </si>
  <si>
    <t>1. Significant direct environmental aspects</t>
  </si>
  <si>
    <t>2. Significant indirect environmental aspects</t>
  </si>
  <si>
    <r>
      <rPr>
        <sz val="12"/>
        <color theme="1"/>
        <rFont val="Arial"/>
        <family val="2"/>
      </rPr>
      <t>Emergency situation</t>
    </r>
    <r>
      <rPr>
        <i/>
        <sz val="12"/>
        <color theme="1"/>
        <rFont val="Arial"/>
        <family val="2"/>
      </rPr>
      <t xml:space="preserve">
Dropdown</t>
    </r>
  </si>
  <si>
    <r>
      <rPr>
        <sz val="12"/>
        <color theme="1"/>
        <rFont val="Arial"/>
        <family val="2"/>
      </rPr>
      <t>Abnormal</t>
    </r>
    <r>
      <rPr>
        <i/>
        <sz val="12"/>
        <color theme="1"/>
        <rFont val="Arial"/>
        <family val="2"/>
      </rPr>
      <t xml:space="preserve">
Dropdown</t>
    </r>
  </si>
  <si>
    <t>Painting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</si>
</sst>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\ [$EUR]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FF0000"/>
      <name val="Arial"/>
      <family val="2"/>
    </font>
    <font>
      <b/>
      <sz val="16"/>
      <color theme="1"/>
      <name val="Arial"/>
      <family val="2"/>
    </font>
    <font>
      <sz val="11"/>
      <color rgb="FFFF0000"/>
      <name val="Arial"/>
      <family val="2"/>
    </font>
    <font>
      <i/>
      <sz val="12"/>
      <color rgb="FFC0504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5" fillId="0" borderId="0"/>
    <xf numFmtId="0" fontId="5" fillId="0" borderId="0"/>
    <xf numFmtId="0" fontId="5" fillId="0" borderId="0"/>
  </cellStyleXfs>
  <cellXfs count="189">
    <xf numFmtId="0" fontId="0" fillId="0" borderId="0" xfId="0"/>
    <xf numFmtId="0" fontId="4" fillId="4" borderId="13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left" vertical="center"/>
    </xf>
    <xf numFmtId="0" fontId="0" fillId="5" borderId="0" xfId="0" applyFill="1"/>
    <xf numFmtId="0" fontId="7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10" fillId="4" borderId="0" xfId="0" applyFont="1" applyFill="1"/>
    <xf numFmtId="0" fontId="10" fillId="4" borderId="0" xfId="0" applyFont="1" applyFill="1" applyAlignment="1">
      <alignment wrapText="1"/>
    </xf>
    <xf numFmtId="0" fontId="12" fillId="0" borderId="15" xfId="0" applyFont="1" applyFill="1" applyBorder="1" applyAlignment="1">
      <alignment wrapText="1"/>
    </xf>
    <xf numFmtId="0" fontId="12" fillId="4" borderId="0" xfId="0" applyFont="1" applyFill="1"/>
    <xf numFmtId="0" fontId="11" fillId="0" borderId="13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15" xfId="0" applyFont="1" applyFill="1" applyBorder="1" applyAlignment="1">
      <alignment wrapText="1"/>
    </xf>
    <xf numFmtId="0" fontId="12" fillId="4" borderId="0" xfId="0" applyFont="1" applyFill="1" applyAlignment="1">
      <alignment wrapText="1"/>
    </xf>
    <xf numFmtId="0" fontId="7" fillId="3" borderId="1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 wrapText="1"/>
    </xf>
    <xf numFmtId="0" fontId="1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12" fillId="4" borderId="18" xfId="0" applyFont="1" applyFill="1" applyBorder="1" applyAlignment="1"/>
    <xf numFmtId="0" fontId="12" fillId="4" borderId="19" xfId="0" applyFont="1" applyFill="1" applyBorder="1" applyAlignment="1"/>
    <xf numFmtId="0" fontId="15" fillId="4" borderId="16" xfId="0" applyFont="1" applyFill="1" applyBorder="1" applyAlignment="1" applyProtection="1">
      <alignment horizontal="center" vertical="center" wrapText="1"/>
    </xf>
    <xf numFmtId="0" fontId="12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6" fillId="4" borderId="0" xfId="0" applyFont="1" applyFill="1"/>
    <xf numFmtId="49" fontId="11" fillId="5" borderId="13" xfId="0" applyNumberFormat="1" applyFont="1" applyFill="1" applyBorder="1" applyAlignment="1">
      <alignment wrapText="1"/>
    </xf>
    <xf numFmtId="49" fontId="11" fillId="5" borderId="0" xfId="0" applyNumberFormat="1" applyFont="1" applyFill="1" applyBorder="1" applyAlignment="1">
      <alignment wrapText="1"/>
    </xf>
    <xf numFmtId="0" fontId="11" fillId="5" borderId="0" xfId="0" applyFont="1" applyFill="1" applyBorder="1" applyAlignment="1">
      <alignment wrapText="1"/>
    </xf>
    <xf numFmtId="0" fontId="11" fillId="5" borderId="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wrapText="1"/>
    </xf>
    <xf numFmtId="0" fontId="12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/>
    </xf>
    <xf numFmtId="0" fontId="10" fillId="4" borderId="0" xfId="0" applyFont="1" applyFill="1" applyBorder="1" applyAlignment="1"/>
    <xf numFmtId="0" fontId="3" fillId="4" borderId="17" xfId="0" applyFont="1" applyFill="1" applyBorder="1" applyAlignment="1" applyProtection="1">
      <alignment horizontal="left" vertical="center"/>
    </xf>
    <xf numFmtId="0" fontId="19" fillId="4" borderId="0" xfId="0" applyFont="1" applyFill="1"/>
    <xf numFmtId="0" fontId="7" fillId="3" borderId="1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/>
    </xf>
    <xf numFmtId="49" fontId="11" fillId="5" borderId="13" xfId="0" applyNumberFormat="1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49" fontId="11" fillId="5" borderId="0" xfId="0" applyNumberFormat="1" applyFont="1" applyFill="1" applyBorder="1" applyAlignment="1">
      <alignment horizontal="left" vertical="top" wrapText="1"/>
    </xf>
    <xf numFmtId="0" fontId="16" fillId="5" borderId="15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/>
    </xf>
    <xf numFmtId="0" fontId="7" fillId="4" borderId="9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wrapText="1"/>
    </xf>
    <xf numFmtId="0" fontId="11" fillId="0" borderId="6" xfId="0" applyFont="1" applyFill="1" applyBorder="1" applyAlignment="1">
      <alignment horizontal="left" vertical="top" wrapText="1"/>
    </xf>
    <xf numFmtId="0" fontId="11" fillId="5" borderId="6" xfId="0" applyFont="1" applyFill="1" applyBorder="1" applyAlignment="1" applyProtection="1">
      <alignment horizontal="left" vertical="top" wrapText="1"/>
      <protection locked="0"/>
    </xf>
    <xf numFmtId="0" fontId="11" fillId="5" borderId="7" xfId="0" applyFont="1" applyFill="1" applyBorder="1" applyAlignment="1">
      <alignment horizontal="left" vertical="top"/>
    </xf>
    <xf numFmtId="0" fontId="11" fillId="5" borderId="0" xfId="0" applyFont="1" applyFill="1" applyBorder="1" applyAlignment="1" applyProtection="1">
      <alignment horizontal="left" vertical="top" wrapText="1"/>
      <protection locked="0"/>
    </xf>
    <xf numFmtId="0" fontId="11" fillId="5" borderId="15" xfId="0" applyFont="1" applyFill="1" applyBorder="1" applyAlignment="1">
      <alignment horizontal="left" vertical="top"/>
    </xf>
    <xf numFmtId="0" fontId="15" fillId="4" borderId="0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/>
    <xf numFmtId="0" fontId="15" fillId="4" borderId="0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49" fontId="12" fillId="4" borderId="0" xfId="0" applyNumberFormat="1" applyFont="1" applyFill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0" fillId="5" borderId="0" xfId="0" applyFont="1" applyFill="1"/>
    <xf numFmtId="0" fontId="9" fillId="5" borderId="0" xfId="0" applyFont="1" applyFill="1"/>
    <xf numFmtId="0" fontId="14" fillId="5" borderId="1" xfId="0" applyFont="1" applyFill="1" applyBorder="1" applyAlignment="1">
      <alignment wrapText="1"/>
    </xf>
    <xf numFmtId="0" fontId="14" fillId="5" borderId="1" xfId="0" applyFont="1" applyFill="1" applyBorder="1"/>
    <xf numFmtId="0" fontId="14" fillId="5" borderId="0" xfId="0" applyFont="1" applyFill="1"/>
    <xf numFmtId="0" fontId="1" fillId="5" borderId="0" xfId="0" applyFont="1" applyFill="1"/>
    <xf numFmtId="0" fontId="12" fillId="5" borderId="0" xfId="0" applyFont="1" applyFill="1" applyAlignment="1">
      <alignment wrapText="1"/>
    </xf>
    <xf numFmtId="49" fontId="12" fillId="5" borderId="0" xfId="0" applyNumberFormat="1" applyFont="1" applyFill="1" applyAlignment="1">
      <alignment wrapText="1"/>
    </xf>
    <xf numFmtId="0" fontId="7" fillId="5" borderId="0" xfId="0" applyFont="1" applyFill="1" applyAlignment="1"/>
    <xf numFmtId="49" fontId="7" fillId="5" borderId="0" xfId="0" applyNumberFormat="1" applyFont="1" applyFill="1" applyAlignment="1">
      <alignment vertical="center"/>
    </xf>
    <xf numFmtId="0" fontId="7" fillId="5" borderId="0" xfId="0" applyFont="1" applyFill="1" applyBorder="1" applyAlignment="1">
      <alignment horizontal="center" vertical="center" wrapText="1"/>
    </xf>
    <xf numFmtId="0" fontId="12" fillId="5" borderId="0" xfId="0" applyNumberFormat="1" applyFont="1" applyFill="1" applyAlignment="1">
      <alignment wrapText="1"/>
    </xf>
    <xf numFmtId="0" fontId="2" fillId="5" borderId="0" xfId="0" applyFont="1" applyFill="1"/>
    <xf numFmtId="0" fontId="0" fillId="5" borderId="0" xfId="0" applyFill="1" applyAlignment="1"/>
    <xf numFmtId="0" fontId="0" fillId="5" borderId="0" xfId="0" applyFill="1" applyAlignment="1">
      <alignment wrapText="1"/>
    </xf>
    <xf numFmtId="0" fontId="0" fillId="5" borderId="0" xfId="0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wrapText="1"/>
    </xf>
    <xf numFmtId="0" fontId="20" fillId="4" borderId="0" xfId="0" applyFont="1" applyFill="1" applyAlignment="1">
      <alignment vertical="center"/>
    </xf>
    <xf numFmtId="0" fontId="21" fillId="4" borderId="0" xfId="0" applyFont="1" applyFill="1" applyAlignment="1">
      <alignment wrapText="1"/>
    </xf>
    <xf numFmtId="49" fontId="12" fillId="5" borderId="13" xfId="0" applyNumberFormat="1" applyFont="1" applyFill="1" applyBorder="1" applyAlignment="1">
      <alignment wrapText="1"/>
    </xf>
    <xf numFmtId="49" fontId="12" fillId="5" borderId="0" xfId="0" applyNumberFormat="1" applyFont="1" applyFill="1" applyBorder="1" applyAlignment="1">
      <alignment wrapText="1"/>
    </xf>
    <xf numFmtId="0" fontId="12" fillId="5" borderId="0" xfId="0" applyFont="1" applyFill="1" applyBorder="1" applyAlignment="1">
      <alignment wrapText="1"/>
    </xf>
    <xf numFmtId="0" fontId="12" fillId="5" borderId="0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2" fillId="0" borderId="8" xfId="0" applyFont="1" applyFill="1" applyBorder="1" applyAlignment="1">
      <alignment wrapText="1"/>
    </xf>
    <xf numFmtId="0" fontId="12" fillId="0" borderId="9" xfId="0" applyFont="1" applyFill="1" applyBorder="1" applyAlignment="1">
      <alignment wrapText="1"/>
    </xf>
    <xf numFmtId="49" fontId="12" fillId="5" borderId="8" xfId="0" applyNumberFormat="1" applyFont="1" applyFill="1" applyBorder="1" applyAlignment="1">
      <alignment wrapText="1"/>
    </xf>
    <xf numFmtId="49" fontId="12" fillId="5" borderId="9" xfId="0" applyNumberFormat="1" applyFont="1" applyFill="1" applyBorder="1" applyAlignment="1">
      <alignment wrapText="1"/>
    </xf>
    <xf numFmtId="0" fontId="12" fillId="5" borderId="9" xfId="0" applyFont="1" applyFill="1" applyBorder="1" applyAlignment="1">
      <alignment wrapText="1"/>
    </xf>
    <xf numFmtId="0" fontId="12" fillId="5" borderId="9" xfId="0" applyFont="1" applyFill="1" applyBorder="1" applyAlignment="1">
      <alignment vertical="center" wrapText="1"/>
    </xf>
    <xf numFmtId="49" fontId="12" fillId="5" borderId="13" xfId="0" applyNumberFormat="1" applyFont="1" applyFill="1" applyBorder="1" applyAlignment="1">
      <alignment horizontal="left" vertical="top" wrapText="1"/>
    </xf>
    <xf numFmtId="49" fontId="12" fillId="5" borderId="0" xfId="0" applyNumberFormat="1" applyFont="1" applyFill="1" applyBorder="1" applyAlignment="1">
      <alignment horizontal="left" vertical="top" wrapText="1"/>
    </xf>
    <xf numFmtId="0" fontId="12" fillId="5" borderId="15" xfId="0" applyFont="1" applyFill="1" applyBorder="1" applyAlignment="1">
      <alignment horizontal="left" vertical="top" wrapText="1"/>
    </xf>
    <xf numFmtId="49" fontId="12" fillId="5" borderId="8" xfId="0" applyNumberFormat="1" applyFont="1" applyFill="1" applyBorder="1" applyAlignment="1">
      <alignment horizontal="left" vertical="top" wrapText="1"/>
    </xf>
    <xf numFmtId="49" fontId="12" fillId="5" borderId="9" xfId="0" applyNumberFormat="1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left" vertical="top" wrapText="1"/>
    </xf>
    <xf numFmtId="0" fontId="12" fillId="5" borderId="0" xfId="0" applyFont="1" applyFill="1" applyBorder="1" applyAlignment="1" applyProtection="1">
      <alignment horizontal="left" vertical="top" wrapText="1"/>
      <protection locked="0"/>
    </xf>
    <xf numFmtId="0" fontId="12" fillId="5" borderId="15" xfId="0" applyFont="1" applyFill="1" applyBorder="1" applyAlignment="1">
      <alignment horizontal="left" vertical="top"/>
    </xf>
    <xf numFmtId="0" fontId="12" fillId="0" borderId="8" xfId="0" applyFont="1" applyFill="1" applyBorder="1" applyAlignment="1">
      <alignment horizontal="left" vertical="top" wrapText="1"/>
    </xf>
    <xf numFmtId="0" fontId="12" fillId="5" borderId="9" xfId="0" applyFont="1" applyFill="1" applyBorder="1" applyAlignment="1" applyProtection="1">
      <alignment horizontal="left" vertical="top" wrapText="1"/>
      <protection locked="0"/>
    </xf>
    <xf numFmtId="0" fontId="12" fillId="5" borderId="10" xfId="0" applyFont="1" applyFill="1" applyBorder="1" applyAlignment="1">
      <alignment horizontal="left" vertical="top"/>
    </xf>
    <xf numFmtId="0" fontId="0" fillId="5" borderId="0" xfId="0" applyFill="1" applyBorder="1" applyAlignment="1">
      <alignment wrapText="1"/>
    </xf>
    <xf numFmtId="0" fontId="0" fillId="5" borderId="0" xfId="0" applyFill="1" applyBorder="1"/>
    <xf numFmtId="0" fontId="7" fillId="3" borderId="11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15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49" fontId="11" fillId="5" borderId="5" xfId="0" applyNumberFormat="1" applyFont="1" applyFill="1" applyBorder="1" applyAlignment="1">
      <alignment vertical="top"/>
    </xf>
    <xf numFmtId="49" fontId="11" fillId="5" borderId="6" xfId="0" applyNumberFormat="1" applyFont="1" applyFill="1" applyBorder="1" applyAlignment="1">
      <alignment vertical="top" wrapText="1"/>
    </xf>
    <xf numFmtId="49" fontId="11" fillId="5" borderId="6" xfId="0" applyNumberFormat="1" applyFont="1" applyFill="1" applyBorder="1" applyAlignment="1">
      <alignment vertical="top"/>
    </xf>
    <xf numFmtId="0" fontId="11" fillId="5" borderId="6" xfId="0" applyNumberFormat="1" applyFont="1" applyFill="1" applyBorder="1" applyAlignment="1">
      <alignment vertical="top"/>
    </xf>
    <xf numFmtId="49" fontId="11" fillId="5" borderId="13" xfId="0" applyNumberFormat="1" applyFont="1" applyFill="1" applyBorder="1" applyAlignment="1">
      <alignment vertical="top"/>
    </xf>
    <xf numFmtId="49" fontId="11" fillId="5" borderId="0" xfId="0" applyNumberFormat="1" applyFont="1" applyFill="1" applyBorder="1" applyAlignment="1">
      <alignment vertical="top" wrapText="1"/>
    </xf>
    <xf numFmtId="49" fontId="11" fillId="5" borderId="0" xfId="0" applyNumberFormat="1" applyFont="1" applyFill="1" applyBorder="1" applyAlignment="1">
      <alignment vertical="top"/>
    </xf>
    <xf numFmtId="0" fontId="11" fillId="5" borderId="0" xfId="0" applyNumberFormat="1" applyFont="1" applyFill="1" applyBorder="1" applyAlignment="1">
      <alignment vertical="top"/>
    </xf>
    <xf numFmtId="49" fontId="12" fillId="5" borderId="13" xfId="0" applyNumberFormat="1" applyFont="1" applyFill="1" applyBorder="1" applyAlignment="1">
      <alignment vertical="top"/>
    </xf>
    <xf numFmtId="49" fontId="12" fillId="5" borderId="0" xfId="0" applyNumberFormat="1" applyFont="1" applyFill="1" applyBorder="1" applyAlignment="1">
      <alignment vertical="top" wrapText="1"/>
    </xf>
    <xf numFmtId="49" fontId="12" fillId="5" borderId="0" xfId="0" applyNumberFormat="1" applyFont="1" applyFill="1" applyBorder="1" applyAlignment="1">
      <alignment vertical="top"/>
    </xf>
    <xf numFmtId="0" fontId="12" fillId="5" borderId="0" xfId="0" applyNumberFormat="1" applyFont="1" applyFill="1" applyBorder="1" applyAlignment="1">
      <alignment vertical="top"/>
    </xf>
    <xf numFmtId="49" fontId="12" fillId="5" borderId="8" xfId="0" applyNumberFormat="1" applyFont="1" applyFill="1" applyBorder="1" applyAlignment="1">
      <alignment vertical="top"/>
    </xf>
    <xf numFmtId="49" fontId="12" fillId="5" borderId="9" xfId="0" applyNumberFormat="1" applyFont="1" applyFill="1" applyBorder="1" applyAlignment="1">
      <alignment vertical="top" wrapText="1"/>
    </xf>
    <xf numFmtId="49" fontId="12" fillId="5" borderId="9" xfId="0" applyNumberFormat="1" applyFont="1" applyFill="1" applyBorder="1" applyAlignment="1">
      <alignment vertical="top"/>
    </xf>
    <xf numFmtId="0" fontId="12" fillId="5" borderId="9" xfId="0" applyNumberFormat="1" applyFont="1" applyFill="1" applyBorder="1" applyAlignment="1">
      <alignment vertical="top"/>
    </xf>
    <xf numFmtId="0" fontId="11" fillId="0" borderId="6" xfId="0" applyFont="1" applyFill="1" applyBorder="1" applyAlignment="1">
      <alignment vertical="top"/>
    </xf>
    <xf numFmtId="0" fontId="11" fillId="0" borderId="7" xfId="0" applyFont="1" applyFill="1" applyBorder="1" applyAlignment="1">
      <alignment vertical="top"/>
    </xf>
    <xf numFmtId="0" fontId="11" fillId="5" borderId="5" xfId="0" applyFont="1" applyFill="1" applyBorder="1" applyAlignment="1">
      <alignment vertical="top" wrapText="1"/>
    </xf>
    <xf numFmtId="0" fontId="11" fillId="5" borderId="6" xfId="0" applyFont="1" applyFill="1" applyBorder="1" applyAlignment="1">
      <alignment vertical="top" wrapText="1"/>
    </xf>
    <xf numFmtId="0" fontId="11" fillId="5" borderId="7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1" fillId="0" borderId="15" xfId="0" applyFont="1" applyFill="1" applyBorder="1" applyAlignment="1">
      <alignment vertical="top"/>
    </xf>
    <xf numFmtId="0" fontId="11" fillId="5" borderId="13" xfId="0" applyFont="1" applyFill="1" applyBorder="1" applyAlignment="1">
      <alignment vertical="top" wrapText="1"/>
    </xf>
    <xf numFmtId="0" fontId="11" fillId="5" borderId="0" xfId="0" applyFont="1" applyFill="1" applyBorder="1" applyAlignment="1">
      <alignment vertical="top"/>
    </xf>
    <xf numFmtId="0" fontId="11" fillId="5" borderId="15" xfId="0" applyFont="1" applyFill="1" applyBorder="1" applyAlignment="1">
      <alignment vertical="top"/>
    </xf>
    <xf numFmtId="0" fontId="12" fillId="5" borderId="13" xfId="0" applyFont="1" applyFill="1" applyBorder="1" applyAlignment="1">
      <alignment vertical="top" wrapText="1"/>
    </xf>
    <xf numFmtId="0" fontId="12" fillId="5" borderId="0" xfId="0" applyFont="1" applyFill="1" applyBorder="1" applyAlignment="1">
      <alignment vertical="top"/>
    </xf>
    <xf numFmtId="0" fontId="12" fillId="5" borderId="15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2" fillId="0" borderId="15" xfId="0" applyFont="1" applyFill="1" applyBorder="1" applyAlignment="1">
      <alignment vertical="top"/>
    </xf>
    <xf numFmtId="0" fontId="12" fillId="0" borderId="9" xfId="0" applyFont="1" applyFill="1" applyBorder="1" applyAlignment="1">
      <alignment vertical="top"/>
    </xf>
    <xf numFmtId="0" fontId="12" fillId="0" borderId="10" xfId="0" applyFont="1" applyFill="1" applyBorder="1" applyAlignment="1">
      <alignment vertical="top"/>
    </xf>
    <xf numFmtId="0" fontId="12" fillId="5" borderId="8" xfId="0" applyFont="1" applyFill="1" applyBorder="1" applyAlignment="1">
      <alignment vertical="top" wrapText="1"/>
    </xf>
    <xf numFmtId="0" fontId="12" fillId="5" borderId="9" xfId="0" applyFont="1" applyFill="1" applyBorder="1" applyAlignment="1">
      <alignment vertical="top"/>
    </xf>
    <xf numFmtId="0" fontId="12" fillId="5" borderId="10" xfId="0" applyFont="1" applyFill="1" applyBorder="1" applyAlignment="1">
      <alignment vertical="top"/>
    </xf>
    <xf numFmtId="0" fontId="3" fillId="4" borderId="17" xfId="0" applyFont="1" applyFill="1" applyBorder="1" applyAlignment="1" applyProtection="1">
      <alignment horizontal="left" vertical="center"/>
    </xf>
    <xf numFmtId="0" fontId="10" fillId="4" borderId="18" xfId="0" applyFont="1" applyFill="1" applyBorder="1" applyAlignment="1"/>
    <xf numFmtId="0" fontId="10" fillId="4" borderId="19" xfId="0" applyFont="1" applyFill="1" applyBorder="1" applyAlignment="1"/>
    <xf numFmtId="0" fontId="7" fillId="4" borderId="11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17" fillId="4" borderId="18" xfId="0" applyFont="1" applyFill="1" applyBorder="1" applyAlignment="1"/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16" fillId="4" borderId="0" xfId="0" applyFont="1" applyFill="1" applyAlignment="1">
      <alignment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/>
    </xf>
    <xf numFmtId="0" fontId="9" fillId="5" borderId="2" xfId="0" applyFont="1" applyFill="1" applyBorder="1" applyAlignment="1">
      <alignment wrapText="1"/>
    </xf>
    <xf numFmtId="0" fontId="9" fillId="5" borderId="3" xfId="0" applyFont="1" applyFill="1" applyBorder="1" applyAlignment="1">
      <alignment wrapText="1"/>
    </xf>
    <xf numFmtId="0" fontId="9" fillId="5" borderId="4" xfId="0" applyFont="1" applyFill="1" applyBorder="1" applyAlignment="1">
      <alignment wrapText="1"/>
    </xf>
    <xf numFmtId="0" fontId="9" fillId="5" borderId="2" xfId="0" applyFont="1" applyFill="1" applyBorder="1" applyAlignment="1"/>
    <xf numFmtId="0" fontId="9" fillId="5" borderId="3" xfId="0" applyFont="1" applyFill="1" applyBorder="1" applyAlignment="1"/>
    <xf numFmtId="0" fontId="9" fillId="5" borderId="4" xfId="0" applyFont="1" applyFill="1" applyBorder="1" applyAlignment="1"/>
    <xf numFmtId="0" fontId="22" fillId="3" borderId="12" xfId="0" applyFont="1" applyFill="1" applyBorder="1" applyAlignment="1">
      <alignment horizontal="center"/>
    </xf>
  </cellXfs>
  <cellStyles count="8">
    <cellStyle name="Komma 2" xfId="1"/>
    <cellStyle name="Normal" xfId="0" builtinId="0"/>
    <cellStyle name="Prozent 2" xfId="2"/>
    <cellStyle name="Prozent 3" xfId="3"/>
    <cellStyle name="Standard 2" xfId="4"/>
    <cellStyle name="Standard 2 3" xfId="5"/>
    <cellStyle name="Standard 3" xfId="6"/>
    <cellStyle name="Standard 4" xfId="7"/>
  </cellStyles>
  <dxfs count="0"/>
  <tableStyles count="0" defaultTableStyle="TableStyleMedium2" defaultPivotStyle="PivotStyleLight16"/>
  <colors>
    <mruColors>
      <color rgb="FFC0504D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174472</xdr:colOff>
      <xdr:row>0</xdr:row>
      <xdr:rowOff>19052</xdr:rowOff>
    </xdr:from>
    <xdr:to>
      <xdr:col>9</xdr:col>
      <xdr:colOff>666750</xdr:colOff>
      <xdr:row>2</xdr:row>
      <xdr:rowOff>53599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8722" y="19052"/>
          <a:ext cx="492278" cy="844172"/>
        </a:xfrm>
        <a:prstGeom prst="rect">
          <a:avLst/>
        </a:prstGeom>
      </xdr:spPr>
    </xdr:pic>
    <xdr:clientData/>
  </xdr:twoCellAnchor>
  <xdr:twoCellAnchor>
    <xdr:from>
      <xdr:col>5</xdr:col>
      <xdr:colOff>188959</xdr:colOff>
      <xdr:row>3</xdr:row>
      <xdr:rowOff>35719</xdr:rowOff>
    </xdr:from>
    <xdr:to>
      <xdr:col>8</xdr:col>
      <xdr:colOff>404813</xdr:colOff>
      <xdr:row>6</xdr:row>
      <xdr:rowOff>23813</xdr:rowOff>
    </xdr:to>
    <xdr:sp macro="" textlink="">
      <xdr:nvSpPr>
        <xdr:cNvPr id="3" name="Wolkenförmige Legende 2"/>
        <xdr:cNvSpPr/>
      </xdr:nvSpPr>
      <xdr:spPr>
        <a:xfrm>
          <a:off x="7725615" y="1559719"/>
          <a:ext cx="2501854" cy="1452563"/>
        </a:xfrm>
        <a:prstGeom prst="cloudCallout">
          <a:avLst>
            <a:gd name="adj1" fmla="val -68713"/>
            <a:gd name="adj2" fmla="val 7752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Use the drop-down</a:t>
          </a:r>
          <a:r>
            <a:rPr lang="en-GB" sz="1100" baseline="0"/>
            <a:t> list in the cells</a:t>
          </a:r>
          <a:r>
            <a:rPr lang="en-GB" sz="1100"/>
            <a:t> for assigning environmental aspects </a:t>
          </a:r>
          <a:r>
            <a:rPr lang="en-GB" sz="1100" baseline="0"/>
            <a:t> to the activities. 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250032</xdr:colOff>
      <xdr:row>2</xdr:row>
      <xdr:rowOff>226219</xdr:rowOff>
    </xdr:from>
    <xdr:to>
      <xdr:col>3</xdr:col>
      <xdr:colOff>762000</xdr:colOff>
      <xdr:row>5</xdr:row>
      <xdr:rowOff>190500</xdr:rowOff>
    </xdr:to>
    <xdr:sp macro="" textlink="">
      <xdr:nvSpPr>
        <xdr:cNvPr id="4" name="Wolkenförmige Legende 3"/>
        <xdr:cNvSpPr/>
      </xdr:nvSpPr>
      <xdr:spPr>
        <a:xfrm>
          <a:off x="250032" y="1035844"/>
          <a:ext cx="2655093" cy="1762125"/>
        </a:xfrm>
        <a:prstGeom prst="cloudCallout">
          <a:avLst>
            <a:gd name="adj1" fmla="val 13205"/>
            <a:gd name="adj2" fmla="val 77771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 baseline="0"/>
            <a:t>Use drop-down list generated  from your input in the organisational information tool (module 1, columns C and B)</a:t>
          </a:r>
          <a:endParaRPr lang="en-GB" sz="1100"/>
        </a:p>
      </xdr:txBody>
    </xdr:sp>
    <xdr:clientData/>
  </xdr:twoCellAnchor>
  <xdr:twoCellAnchor>
    <xdr:from>
      <xdr:col>3</xdr:col>
      <xdr:colOff>845343</xdr:colOff>
      <xdr:row>2</xdr:row>
      <xdr:rowOff>107157</xdr:rowOff>
    </xdr:from>
    <xdr:to>
      <xdr:col>4</xdr:col>
      <xdr:colOff>1047749</xdr:colOff>
      <xdr:row>5</xdr:row>
      <xdr:rowOff>44822</xdr:rowOff>
    </xdr:to>
    <xdr:sp macro="" textlink="">
      <xdr:nvSpPr>
        <xdr:cNvPr id="5" name="Wolkenförmige Legende 4"/>
        <xdr:cNvSpPr/>
      </xdr:nvSpPr>
      <xdr:spPr>
        <a:xfrm>
          <a:off x="2988468" y="928688"/>
          <a:ext cx="2155031" cy="1640259"/>
        </a:xfrm>
        <a:prstGeom prst="cloudCallout">
          <a:avLst>
            <a:gd name="adj1" fmla="val -17029"/>
            <a:gd name="adj2" fmla="val 88139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 drop-down list generated  from your input in the organisational information tool</a:t>
          </a:r>
          <a:endParaRPr lang="en-GB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2</xdr:row>
      <xdr:rowOff>190500</xdr:rowOff>
    </xdr:from>
    <xdr:to>
      <xdr:col>2</xdr:col>
      <xdr:colOff>1276350</xdr:colOff>
      <xdr:row>5</xdr:row>
      <xdr:rowOff>123825</xdr:rowOff>
    </xdr:to>
    <xdr:sp macro="" textlink="">
      <xdr:nvSpPr>
        <xdr:cNvPr id="3" name="Wolkenförmige Legende 2"/>
        <xdr:cNvSpPr/>
      </xdr:nvSpPr>
      <xdr:spPr>
        <a:xfrm>
          <a:off x="1323975" y="1104900"/>
          <a:ext cx="1704975" cy="1333500"/>
        </a:xfrm>
        <a:prstGeom prst="cloudCallout">
          <a:avLst>
            <a:gd name="adj1" fmla="val 143108"/>
            <a:gd name="adj2" fmla="val 6533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Red cells </a:t>
          </a:r>
          <a:r>
            <a:rPr lang="en-GB" sz="1100" baseline="0"/>
            <a:t>are filled in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automatically </a:t>
          </a:r>
          <a:endParaRPr lang="en-GB" sz="1100"/>
        </a:p>
      </xdr:txBody>
    </xdr:sp>
    <xdr:clientData/>
  </xdr:twoCellAnchor>
  <xdr:twoCellAnchor>
    <xdr:from>
      <xdr:col>14</xdr:col>
      <xdr:colOff>619125</xdr:colOff>
      <xdr:row>2</xdr:row>
      <xdr:rowOff>392906</xdr:rowOff>
    </xdr:from>
    <xdr:to>
      <xdr:col>17</xdr:col>
      <xdr:colOff>464344</xdr:colOff>
      <xdr:row>6</xdr:row>
      <xdr:rowOff>86427</xdr:rowOff>
    </xdr:to>
    <xdr:sp macro="" textlink="">
      <xdr:nvSpPr>
        <xdr:cNvPr id="6" name="Wolkenförmige Legende 2"/>
        <xdr:cNvSpPr/>
      </xdr:nvSpPr>
      <xdr:spPr>
        <a:xfrm>
          <a:off x="15049500" y="1214437"/>
          <a:ext cx="2131219" cy="1467553"/>
        </a:xfrm>
        <a:prstGeom prst="cloudCallout">
          <a:avLst>
            <a:gd name="adj1" fmla="val -102026"/>
            <a:gd name="adj2" fmla="val 56215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Use the</a:t>
          </a:r>
          <a:r>
            <a:rPr lang="en-GB" sz="1100" baseline="0"/>
            <a:t> </a:t>
          </a:r>
          <a:r>
            <a:rPr lang="en-GB" sz="1100"/>
            <a:t>drop-down list to fill in the cells if there are any location/organisation</a:t>
          </a:r>
          <a:r>
            <a:rPr lang="en-GB" sz="1100" baseline="0"/>
            <a:t> specific impacts</a:t>
          </a:r>
          <a:endParaRPr lang="en-GB" sz="1100"/>
        </a:p>
      </xdr:txBody>
    </xdr:sp>
    <xdr:clientData/>
  </xdr:twoCellAnchor>
  <xdr:twoCellAnchor editAs="oneCell">
    <xdr:from>
      <xdr:col>8</xdr:col>
      <xdr:colOff>178593</xdr:colOff>
      <xdr:row>0</xdr:row>
      <xdr:rowOff>0</xdr:rowOff>
    </xdr:from>
    <xdr:to>
      <xdr:col>8</xdr:col>
      <xdr:colOff>670871</xdr:colOff>
      <xdr:row>2</xdr:row>
      <xdr:rowOff>22641</xdr:rowOff>
    </xdr:to>
    <xdr:pic>
      <xdr:nvPicPr>
        <xdr:cNvPr id="5" name="Grafi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24" y="0"/>
          <a:ext cx="492278" cy="844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108856</xdr:colOff>
      <xdr:row>3</xdr:row>
      <xdr:rowOff>360136</xdr:rowOff>
    </xdr:from>
    <xdr:to>
      <xdr:col>9</xdr:col>
      <xdr:colOff>85270</xdr:colOff>
      <xdr:row>6</xdr:row>
      <xdr:rowOff>565151</xdr:rowOff>
    </xdr:to>
    <xdr:sp macro="" textlink="">
      <xdr:nvSpPr>
        <xdr:cNvPr id="4" name="Wolkenförmige Legende 3"/>
        <xdr:cNvSpPr/>
      </xdr:nvSpPr>
      <xdr:spPr>
        <a:xfrm>
          <a:off x="10363199" y="2918279"/>
          <a:ext cx="2882900" cy="1609272"/>
        </a:xfrm>
        <a:prstGeom prst="cloudCallout">
          <a:avLst>
            <a:gd name="adj1" fmla="val 62083"/>
            <a:gd name="adj2" fmla="val 87074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Please </a:t>
          </a:r>
          <a:r>
            <a:rPr lang="en-GB" sz="1100" baseline="0"/>
            <a:t>consider </a:t>
          </a:r>
          <a:r>
            <a:rPr lang="en-GB" sz="1100"/>
            <a:t>how often the activity is performed,</a:t>
          </a:r>
          <a:r>
            <a:rPr lang="en-GB" sz="1100" baseline="0"/>
            <a:t> h</a:t>
          </a:r>
          <a:r>
            <a:rPr lang="en-GB" sz="1100"/>
            <a:t>ow likely it is that damage occurs</a:t>
          </a:r>
          <a:r>
            <a:rPr lang="en-GB" sz="1100" baseline="0"/>
            <a:t> and whetehr or not c</a:t>
          </a:r>
          <a:r>
            <a:rPr lang="en-GB" sz="1100"/>
            <a:t>ontrols are in place</a:t>
          </a:r>
        </a:p>
      </xdr:txBody>
    </xdr:sp>
    <xdr:clientData/>
  </xdr:twoCellAnchor>
  <xdr:twoCellAnchor>
    <xdr:from>
      <xdr:col>9</xdr:col>
      <xdr:colOff>446313</xdr:colOff>
      <xdr:row>3</xdr:row>
      <xdr:rowOff>164646</xdr:rowOff>
    </xdr:from>
    <xdr:to>
      <xdr:col>11</xdr:col>
      <xdr:colOff>591910</xdr:colOff>
      <xdr:row>6</xdr:row>
      <xdr:rowOff>458562</xdr:rowOff>
    </xdr:to>
    <xdr:sp macro="" textlink="">
      <xdr:nvSpPr>
        <xdr:cNvPr id="5" name="Wolkenförmige Legende 4"/>
        <xdr:cNvSpPr/>
      </xdr:nvSpPr>
      <xdr:spPr>
        <a:xfrm>
          <a:off x="13607142" y="2722789"/>
          <a:ext cx="2453368" cy="1698173"/>
        </a:xfrm>
        <a:prstGeom prst="cloudCallout">
          <a:avLst>
            <a:gd name="adj1" fmla="val -2101"/>
            <a:gd name="adj2" fmla="val 84625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Please consider the magnitude of the aspect, cost; severity of impact (env. damage); fragility of (local) environment</a:t>
          </a:r>
        </a:p>
      </xdr:txBody>
    </xdr:sp>
    <xdr:clientData/>
  </xdr:twoCellAnchor>
  <xdr:twoCellAnchor>
    <xdr:from>
      <xdr:col>11</xdr:col>
      <xdr:colOff>850446</xdr:colOff>
      <xdr:row>3</xdr:row>
      <xdr:rowOff>108857</xdr:rowOff>
    </xdr:from>
    <xdr:to>
      <xdr:col>13</xdr:col>
      <xdr:colOff>0</xdr:colOff>
      <xdr:row>6</xdr:row>
      <xdr:rowOff>348344</xdr:rowOff>
    </xdr:to>
    <xdr:sp macro="" textlink="">
      <xdr:nvSpPr>
        <xdr:cNvPr id="6" name="Wolkenförmige Legende 5"/>
        <xdr:cNvSpPr/>
      </xdr:nvSpPr>
      <xdr:spPr>
        <a:xfrm>
          <a:off x="16319046" y="2667000"/>
          <a:ext cx="1868714" cy="1643744"/>
        </a:xfrm>
        <a:prstGeom prst="cloudCallout">
          <a:avLst>
            <a:gd name="adj1" fmla="val -60971"/>
            <a:gd name="adj2" fmla="val 10046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Please consider compliance requirements; stakeholder concerns</a:t>
          </a:r>
        </a:p>
      </xdr:txBody>
    </xdr:sp>
    <xdr:clientData/>
  </xdr:twoCellAnchor>
  <xdr:twoCellAnchor editAs="oneCell">
    <xdr:from>
      <xdr:col>8</xdr:col>
      <xdr:colOff>250031</xdr:colOff>
      <xdr:row>0</xdr:row>
      <xdr:rowOff>23813</xdr:rowOff>
    </xdr:from>
    <xdr:to>
      <xdr:col>8</xdr:col>
      <xdr:colOff>742309</xdr:colOff>
      <xdr:row>2</xdr:row>
      <xdr:rowOff>22641</xdr:rowOff>
    </xdr:to>
    <xdr:pic>
      <xdr:nvPicPr>
        <xdr:cNvPr id="8" name="Grafi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8125" y="23813"/>
          <a:ext cx="492278" cy="844172"/>
        </a:xfrm>
        <a:prstGeom prst="rect">
          <a:avLst/>
        </a:prstGeom>
      </xdr:spPr>
    </xdr:pic>
    <xdr:clientData/>
  </xdr:twoCellAnchor>
  <xdr:twoCellAnchor>
    <xdr:from>
      <xdr:col>16</xdr:col>
      <xdr:colOff>250031</xdr:colOff>
      <xdr:row>6</xdr:row>
      <xdr:rowOff>71438</xdr:rowOff>
    </xdr:from>
    <xdr:to>
      <xdr:col>18</xdr:col>
      <xdr:colOff>423523</xdr:colOff>
      <xdr:row>7</xdr:row>
      <xdr:rowOff>560956</xdr:rowOff>
    </xdr:to>
    <xdr:sp macro="" textlink="">
      <xdr:nvSpPr>
        <xdr:cNvPr id="9" name="Wolkenförmige Legende 5"/>
        <xdr:cNvSpPr/>
      </xdr:nvSpPr>
      <xdr:spPr>
        <a:xfrm>
          <a:off x="18240375" y="2774157"/>
          <a:ext cx="1697492" cy="1632518"/>
        </a:xfrm>
        <a:prstGeom prst="cloudCallout">
          <a:avLst>
            <a:gd name="adj1" fmla="val -60971"/>
            <a:gd name="adj2" fmla="val 10046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The color</a:t>
          </a:r>
          <a:r>
            <a:rPr lang="en-GB" sz="1100" baseline="0"/>
            <a:t> scale (green to red) indicates how significant is the env. aspect (max. score: 64)</a:t>
          </a:r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139473</xdr:colOff>
      <xdr:row>0</xdr:row>
      <xdr:rowOff>0</xdr:rowOff>
    </xdr:from>
    <xdr:to>
      <xdr:col>7</xdr:col>
      <xdr:colOff>642938</xdr:colOff>
      <xdr:row>2</xdr:row>
      <xdr:rowOff>20224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9973" y="0"/>
          <a:ext cx="503465" cy="865568"/>
        </a:xfrm>
        <a:prstGeom prst="rect">
          <a:avLst/>
        </a:prstGeom>
      </xdr:spPr>
    </xdr:pic>
    <xdr:clientData/>
  </xdr:twoCellAnchor>
  <xdr:twoCellAnchor>
    <xdr:from>
      <xdr:col>1</xdr:col>
      <xdr:colOff>1274619</xdr:colOff>
      <xdr:row>2</xdr:row>
      <xdr:rowOff>257176</xdr:rowOff>
    </xdr:from>
    <xdr:to>
      <xdr:col>2</xdr:col>
      <xdr:colOff>1771650</xdr:colOff>
      <xdr:row>6</xdr:row>
      <xdr:rowOff>293916</xdr:rowOff>
    </xdr:to>
    <xdr:sp macro="" textlink="">
      <xdr:nvSpPr>
        <xdr:cNvPr id="9" name="Wolkenförmige Legende 8"/>
        <xdr:cNvSpPr/>
      </xdr:nvSpPr>
      <xdr:spPr>
        <a:xfrm>
          <a:off x="1674669" y="1552576"/>
          <a:ext cx="2944956" cy="1903640"/>
        </a:xfrm>
        <a:prstGeom prst="cloudCallout">
          <a:avLst>
            <a:gd name="adj1" fmla="val 12939"/>
            <a:gd name="adj2" fmla="val 74113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Here you need to look at those activities/aspects which your organisation can influence </a:t>
          </a:r>
          <a:r>
            <a:rPr lang="en-GB" sz="1100" b="1"/>
            <a:t>to a reasonable degree</a:t>
          </a:r>
          <a:r>
            <a:rPr lang="en-GB" sz="1100" b="0"/>
            <a:t>,</a:t>
          </a:r>
          <a:r>
            <a:rPr lang="en-GB" sz="1100" b="0" baseline="0"/>
            <a:t> but which are not under your control</a:t>
          </a:r>
          <a:r>
            <a:rPr lang="en-GB" sz="1100"/>
            <a:t> </a:t>
          </a:r>
        </a:p>
      </xdr:txBody>
    </xdr:sp>
    <xdr:clientData/>
  </xdr:twoCellAnchor>
  <xdr:twoCellAnchor>
    <xdr:from>
      <xdr:col>11</xdr:col>
      <xdr:colOff>505688</xdr:colOff>
      <xdr:row>1</xdr:row>
      <xdr:rowOff>484909</xdr:rowOff>
    </xdr:from>
    <xdr:to>
      <xdr:col>18</xdr:col>
      <xdr:colOff>357188</xdr:colOff>
      <xdr:row>6</xdr:row>
      <xdr:rowOff>152401</xdr:rowOff>
    </xdr:to>
    <xdr:sp macro="" textlink="">
      <xdr:nvSpPr>
        <xdr:cNvPr id="10" name="Wolkenförmige Legende 9"/>
        <xdr:cNvSpPr/>
      </xdr:nvSpPr>
      <xdr:spPr>
        <a:xfrm>
          <a:off x="17626876" y="1151659"/>
          <a:ext cx="2935218" cy="2155898"/>
        </a:xfrm>
        <a:prstGeom prst="cloudCallout">
          <a:avLst>
            <a:gd name="adj1" fmla="val -31365"/>
            <a:gd name="adj2" fmla="val 7352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Please consider management control</a:t>
          </a:r>
          <a:r>
            <a:rPr lang="en-GB" sz="1100" baseline="0"/>
            <a:t> and</a:t>
          </a:r>
          <a:r>
            <a:rPr lang="en-GB" sz="1100"/>
            <a:t> contractual arrangements. If you have an indirect environmental aspect with maximum influence level,</a:t>
          </a:r>
          <a:r>
            <a:rPr lang="en-GB" sz="1100" baseline="0"/>
            <a:t> you should </a:t>
          </a:r>
          <a:r>
            <a:rPr lang="en-GB" sz="1100"/>
            <a:t>treat it like a direct environmental aspect! </a:t>
          </a:r>
        </a:p>
      </xdr:txBody>
    </xdr:sp>
    <xdr:clientData/>
  </xdr:twoCellAnchor>
  <xdr:twoCellAnchor>
    <xdr:from>
      <xdr:col>5</xdr:col>
      <xdr:colOff>1001485</xdr:colOff>
      <xdr:row>3</xdr:row>
      <xdr:rowOff>35626</xdr:rowOff>
    </xdr:from>
    <xdr:to>
      <xdr:col>7</xdr:col>
      <xdr:colOff>901204</xdr:colOff>
      <xdr:row>6</xdr:row>
      <xdr:rowOff>237671</xdr:rowOff>
    </xdr:to>
    <xdr:sp macro="" textlink="">
      <xdr:nvSpPr>
        <xdr:cNvPr id="11" name="Wolkenförmige Legende 10"/>
        <xdr:cNvSpPr/>
      </xdr:nvSpPr>
      <xdr:spPr>
        <a:xfrm>
          <a:off x="9726385" y="1797751"/>
          <a:ext cx="2795319" cy="1602220"/>
        </a:xfrm>
        <a:prstGeom prst="cloudCallout">
          <a:avLst>
            <a:gd name="adj1" fmla="val 63447"/>
            <a:gd name="adj2" fmla="val 81595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Please </a:t>
          </a:r>
          <a:r>
            <a:rPr lang="en-GB" sz="1100" baseline="0"/>
            <a:t>consider </a:t>
          </a:r>
          <a:r>
            <a:rPr lang="en-GB" sz="1100" b="1"/>
            <a:t>how often </a:t>
          </a:r>
          <a:r>
            <a:rPr lang="en-GB" sz="1100"/>
            <a:t>the activity is performed,</a:t>
          </a:r>
          <a:r>
            <a:rPr lang="en-GB" sz="1100" baseline="0"/>
            <a:t> </a:t>
          </a:r>
          <a:r>
            <a:rPr lang="en-GB" sz="1100" b="1" baseline="0"/>
            <a:t>h</a:t>
          </a:r>
          <a:r>
            <a:rPr lang="en-GB" sz="1100" b="1"/>
            <a:t>ow likely it is that damage occurs</a:t>
          </a:r>
          <a:r>
            <a:rPr lang="en-GB" sz="1100" baseline="0"/>
            <a:t> and </a:t>
          </a:r>
          <a:r>
            <a:rPr lang="en-GB" sz="1100" b="1" i="0" baseline="0"/>
            <a:t>whether or not c</a:t>
          </a:r>
          <a:r>
            <a:rPr lang="en-GB" sz="1100" b="1" i="0"/>
            <a:t>ontrols</a:t>
          </a:r>
          <a:r>
            <a:rPr lang="en-GB" sz="1100"/>
            <a:t> are in place</a:t>
          </a:r>
        </a:p>
      </xdr:txBody>
    </xdr:sp>
    <xdr:clientData/>
  </xdr:twoCellAnchor>
  <xdr:twoCellAnchor>
    <xdr:from>
      <xdr:col>7</xdr:col>
      <xdr:colOff>1028205</xdr:colOff>
      <xdr:row>1</xdr:row>
      <xdr:rowOff>276226</xdr:rowOff>
    </xdr:from>
    <xdr:to>
      <xdr:col>9</xdr:col>
      <xdr:colOff>371102</xdr:colOff>
      <xdr:row>5</xdr:row>
      <xdr:rowOff>278741</xdr:rowOff>
    </xdr:to>
    <xdr:sp macro="" textlink="">
      <xdr:nvSpPr>
        <xdr:cNvPr id="12" name="Wolkenförmige Legende 11"/>
        <xdr:cNvSpPr/>
      </xdr:nvSpPr>
      <xdr:spPr>
        <a:xfrm>
          <a:off x="12648705" y="942976"/>
          <a:ext cx="2105147" cy="2031340"/>
        </a:xfrm>
        <a:prstGeom prst="cloudCallout">
          <a:avLst>
            <a:gd name="adj1" fmla="val 28424"/>
            <a:gd name="adj2" fmla="val 97928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Please consider the magnitude of the aspect;</a:t>
          </a:r>
          <a:r>
            <a:rPr lang="en-GB" sz="1100" baseline="0"/>
            <a:t> its</a:t>
          </a:r>
          <a:r>
            <a:rPr lang="en-GB" sz="1100"/>
            <a:t> cost; severity of impact (env. damage); fragility of (local) environment</a:t>
          </a:r>
        </a:p>
      </xdr:txBody>
    </xdr:sp>
    <xdr:clientData/>
  </xdr:twoCellAnchor>
  <xdr:twoCellAnchor>
    <xdr:from>
      <xdr:col>9</xdr:col>
      <xdr:colOff>414645</xdr:colOff>
      <xdr:row>1</xdr:row>
      <xdr:rowOff>607626</xdr:rowOff>
    </xdr:from>
    <xdr:to>
      <xdr:col>11</xdr:col>
      <xdr:colOff>245423</xdr:colOff>
      <xdr:row>5</xdr:row>
      <xdr:rowOff>155376</xdr:rowOff>
    </xdr:to>
    <xdr:sp macro="" textlink="">
      <xdr:nvSpPr>
        <xdr:cNvPr id="13" name="Wolkenförmige Legende 12"/>
        <xdr:cNvSpPr/>
      </xdr:nvSpPr>
      <xdr:spPr>
        <a:xfrm>
          <a:off x="15211300" y="1272644"/>
          <a:ext cx="2130632" cy="1584368"/>
        </a:xfrm>
        <a:prstGeom prst="cloudCallout">
          <a:avLst>
            <a:gd name="adj1" fmla="val 7442"/>
            <a:gd name="adj2" fmla="val 114694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Please consider compliance requirements</a:t>
          </a:r>
          <a:r>
            <a:rPr lang="en-GB" sz="1100" baseline="0"/>
            <a:t> &amp; </a:t>
          </a:r>
          <a:r>
            <a:rPr lang="en-GB" sz="1100"/>
            <a:t>stakeholder concerns</a:t>
          </a:r>
        </a:p>
      </xdr:txBody>
    </xdr:sp>
    <xdr:clientData/>
  </xdr:twoCellAnchor>
  <xdr:twoCellAnchor>
    <xdr:from>
      <xdr:col>17</xdr:col>
      <xdr:colOff>595313</xdr:colOff>
      <xdr:row>6</xdr:row>
      <xdr:rowOff>619125</xdr:rowOff>
    </xdr:from>
    <xdr:to>
      <xdr:col>20</xdr:col>
      <xdr:colOff>6805</xdr:colOff>
      <xdr:row>10</xdr:row>
      <xdr:rowOff>156143</xdr:rowOff>
    </xdr:to>
    <xdr:sp macro="" textlink="">
      <xdr:nvSpPr>
        <xdr:cNvPr id="8" name="Wolkenförmige Legende 5"/>
        <xdr:cNvSpPr/>
      </xdr:nvSpPr>
      <xdr:spPr>
        <a:xfrm>
          <a:off x="20038219" y="3321844"/>
          <a:ext cx="1697492" cy="1632518"/>
        </a:xfrm>
        <a:prstGeom prst="cloudCallout">
          <a:avLst>
            <a:gd name="adj1" fmla="val -60971"/>
            <a:gd name="adj2" fmla="val 10046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The color</a:t>
          </a:r>
          <a:r>
            <a:rPr lang="en-GB" sz="1100" baseline="0"/>
            <a:t> scale (green to red) indicates how significant is the env. aspect (max. score: 64)</a:t>
          </a:r>
          <a:endParaRPr lang="en-GB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464343</xdr:colOff>
      <xdr:row>1</xdr:row>
      <xdr:rowOff>107157</xdr:rowOff>
    </xdr:from>
    <xdr:to>
      <xdr:col>11</xdr:col>
      <xdr:colOff>955168</xdr:colOff>
      <xdr:row>2</xdr:row>
      <xdr:rowOff>345283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6187" y="321470"/>
          <a:ext cx="490825" cy="845344"/>
        </a:xfrm>
        <a:prstGeom prst="rect">
          <a:avLst/>
        </a:prstGeom>
      </xdr:spPr>
    </xdr:pic>
    <xdr:clientData/>
  </xdr:twoCellAnchor>
  <xdr:twoCellAnchor>
    <xdr:from>
      <xdr:col>5</xdr:col>
      <xdr:colOff>1040268</xdr:colOff>
      <xdr:row>2</xdr:row>
      <xdr:rowOff>250032</xdr:rowOff>
    </xdr:from>
    <xdr:to>
      <xdr:col>7</xdr:col>
      <xdr:colOff>537484</xdr:colOff>
      <xdr:row>4</xdr:row>
      <xdr:rowOff>130968</xdr:rowOff>
    </xdr:to>
    <xdr:sp macro="" textlink="">
      <xdr:nvSpPr>
        <xdr:cNvPr id="4" name="Wolkenförmige Legende 3"/>
        <xdr:cNvSpPr/>
      </xdr:nvSpPr>
      <xdr:spPr>
        <a:xfrm>
          <a:off x="8838862" y="1071563"/>
          <a:ext cx="1926091" cy="1000124"/>
        </a:xfrm>
        <a:prstGeom prst="cloudCallout">
          <a:avLst>
            <a:gd name="adj1" fmla="val 10176"/>
            <a:gd name="adj2" fmla="val 155448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e.g., start-up, shut-down, maintenance, repair</a:t>
          </a:r>
          <a:r>
            <a:rPr lang="en-GB" sz="1100" baseline="0"/>
            <a:t> </a:t>
          </a:r>
          <a:endParaRPr lang="en-GB" sz="1100"/>
        </a:p>
      </xdr:txBody>
    </xdr:sp>
    <xdr:clientData/>
  </xdr:twoCellAnchor>
  <xdr:twoCellAnchor>
    <xdr:from>
      <xdr:col>3</xdr:col>
      <xdr:colOff>675252</xdr:colOff>
      <xdr:row>2</xdr:row>
      <xdr:rowOff>59531</xdr:rowOff>
    </xdr:from>
    <xdr:to>
      <xdr:col>4</xdr:col>
      <xdr:colOff>714375</xdr:colOff>
      <xdr:row>4</xdr:row>
      <xdr:rowOff>226218</xdr:rowOff>
    </xdr:to>
    <xdr:sp macro="" textlink="">
      <xdr:nvSpPr>
        <xdr:cNvPr id="6" name="Wolkenförmige Legende 5"/>
        <xdr:cNvSpPr/>
      </xdr:nvSpPr>
      <xdr:spPr>
        <a:xfrm>
          <a:off x="5163908" y="881062"/>
          <a:ext cx="2206061" cy="1285875"/>
        </a:xfrm>
        <a:prstGeom prst="cloudCallout">
          <a:avLst>
            <a:gd name="adj1" fmla="val -70184"/>
            <a:gd name="adj2" fmla="val 47115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This</a:t>
          </a:r>
          <a:r>
            <a:rPr lang="en-GB" sz="1100" baseline="0"/>
            <a:t> overview is primarily intended to help you with the environmental statement</a:t>
          </a:r>
          <a:endParaRPr lang="en-GB" sz="1100"/>
        </a:p>
      </xdr:txBody>
    </xdr:sp>
    <xdr:clientData/>
  </xdr:twoCellAnchor>
  <xdr:twoCellAnchor>
    <xdr:from>
      <xdr:col>9</xdr:col>
      <xdr:colOff>1297783</xdr:colOff>
      <xdr:row>2</xdr:row>
      <xdr:rowOff>214313</xdr:rowOff>
    </xdr:from>
    <xdr:to>
      <xdr:col>10</xdr:col>
      <xdr:colOff>738188</xdr:colOff>
      <xdr:row>3</xdr:row>
      <xdr:rowOff>257174</xdr:rowOff>
    </xdr:to>
    <xdr:sp macro="" textlink="">
      <xdr:nvSpPr>
        <xdr:cNvPr id="7" name="Wolkenförmige Legende 4"/>
        <xdr:cNvSpPr/>
      </xdr:nvSpPr>
      <xdr:spPr>
        <a:xfrm>
          <a:off x="14620877" y="1035844"/>
          <a:ext cx="1381124" cy="804861"/>
        </a:xfrm>
        <a:prstGeom prst="cloudCallout">
          <a:avLst>
            <a:gd name="adj1" fmla="val -30574"/>
            <a:gd name="adj2" fmla="val 94124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From module 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dman\AppData\Local\Microsoft\Windows\Temporary%20Internet%20Files\Content.Outlook\LMQFXISV\EA%20Tool%20Pilo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ool%201%20-%20Organisational%20inform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ronmental Review Topics"/>
      <sheetName val="Definitions"/>
      <sheetName val="Activities &amp; EA Assignment"/>
      <sheetName val="Related Impacts"/>
      <sheetName val="Significance Screening"/>
      <sheetName val="EA Dropdown"/>
      <sheetName val="Tabelle3"/>
    </sheetNames>
    <sheetDataSet>
      <sheetData sheetId="0"/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(unlikely)</v>
          </cell>
        </row>
        <row r="7">
          <cell r="A7">
            <v>2</v>
          </cell>
          <cell r="B7" t="str">
            <v>(likely)</v>
          </cell>
        </row>
        <row r="8">
          <cell r="A8">
            <v>3</v>
          </cell>
          <cell r="B8" t="str">
            <v>(very likely)</v>
          </cell>
        </row>
        <row r="9">
          <cell r="A9">
            <v>4</v>
          </cell>
          <cell r="B9" t="str">
            <v>(highly likely)</v>
          </cell>
        </row>
        <row r="14">
          <cell r="A14">
            <v>1</v>
          </cell>
          <cell r="B14" t="str">
            <v>(minor)</v>
          </cell>
        </row>
        <row r="15">
          <cell r="A15">
            <v>2</v>
          </cell>
          <cell r="B15" t="str">
            <v>(major)</v>
          </cell>
        </row>
        <row r="16">
          <cell r="A16">
            <v>3</v>
          </cell>
          <cell r="B16" t="str">
            <v>(serious)</v>
          </cell>
        </row>
        <row r="17">
          <cell r="A17">
            <v>4</v>
          </cell>
          <cell r="B17" t="str">
            <v>(very serious)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 1 - Organisational info"/>
      <sheetName val="Module 2 - Operational info"/>
    </sheetNames>
    <sheetDataSet>
      <sheetData sheetId="0"/>
      <sheetData sheetId="1">
        <row r="10">
          <cell r="B10" t="str">
            <v>Engineering/design</v>
          </cell>
          <cell r="C10" t="str">
            <v>n/a</v>
          </cell>
        </row>
        <row r="11">
          <cell r="B11" t="str">
            <v>Purchasing</v>
          </cell>
          <cell r="C11" t="str">
            <v>n/a</v>
          </cell>
        </row>
        <row r="12">
          <cell r="B12" t="str">
            <v>Incoming goods, warehouse, logistics</v>
          </cell>
          <cell r="C12" t="str">
            <v>Stores</v>
          </cell>
        </row>
        <row r="13">
          <cell r="B13" t="str">
            <v>Parts/components mechanical manufacturing</v>
          </cell>
          <cell r="C13" t="str">
            <v>n/a</v>
          </cell>
        </row>
        <row r="14">
          <cell r="B14" t="str">
            <v>Painting</v>
          </cell>
          <cell r="C14" t="str">
            <v>Contractor, external</v>
          </cell>
        </row>
        <row r="15">
          <cell r="B15" t="str">
            <v>Welding, Adhesive bonding</v>
          </cell>
          <cell r="C15" t="str">
            <v>Main workshop</v>
          </cell>
        </row>
        <row r="16">
          <cell r="B16" t="str">
            <v>Electrical/electronical components production</v>
          </cell>
          <cell r="C16" t="str">
            <v>Electronics workshop</v>
          </cell>
        </row>
        <row r="17">
          <cell r="B17" t="str">
            <v>Assembly of end product(s)</v>
          </cell>
          <cell r="C17" t="str">
            <v>n/a</v>
          </cell>
        </row>
        <row r="18">
          <cell r="B18" t="str">
            <v>Testing of products/Quality control</v>
          </cell>
          <cell r="C18" t="str">
            <v>Test stand</v>
          </cell>
        </row>
        <row r="19">
          <cell r="B19" t="str">
            <v>Commissioning, packaging and shipping</v>
          </cell>
          <cell r="C19" t="str">
            <v>Stores</v>
          </cell>
        </row>
        <row r="20">
          <cell r="B20" t="str">
            <v>Maintenance and repair of products</v>
          </cell>
          <cell r="C20" t="str">
            <v>Main workshop</v>
          </cell>
        </row>
        <row r="21">
          <cell r="B21" t="str">
            <v>General office activities</v>
          </cell>
          <cell r="C21" t="str">
            <v>Office</v>
          </cell>
        </row>
        <row r="22">
          <cell r="B22" t="str">
            <v>Site infrastructure related activities</v>
          </cell>
          <cell r="C22" t="str">
            <v>Outside area</v>
          </cell>
        </row>
        <row r="23">
          <cell r="B23" t="str">
            <v>Exhibition of products</v>
          </cell>
          <cell r="C23" t="str">
            <v>Exhibition hall</v>
          </cell>
        </row>
        <row r="24">
          <cell r="B24" t="str">
            <v>Receiving and parking of new/to be maintained cars</v>
          </cell>
          <cell r="C24" t="str">
            <v>Outside area</v>
          </cell>
        </row>
        <row r="25">
          <cell r="B25" t="str">
            <v>Inspection of to be repaired cars</v>
          </cell>
          <cell r="C25" t="str">
            <v>Test stand</v>
          </cell>
        </row>
        <row r="26">
          <cell r="B26"/>
          <cell r="C26"/>
        </row>
        <row r="27">
          <cell r="B27"/>
          <cell r="C27"/>
        </row>
        <row r="28">
          <cell r="B28"/>
          <cell r="C2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showZeros="0" tabSelected="1" zoomScale="80" zoomScaleNormal="80" workbookViewId="0">
      <selection activeCell="D14" sqref="D14"/>
    </sheetView>
  </sheetViews>
  <sheetFormatPr defaultColWidth="11.42578125" defaultRowHeight="14.25" x14ac:dyDescent="0.2"/>
  <cols>
    <col min="1" max="1" width="11.42578125" style="8"/>
    <col min="2" max="2" width="5.7109375" style="8" customWidth="1"/>
    <col min="3" max="3" width="26.42578125" style="8" customWidth="1"/>
    <col min="4" max="4" width="38.28515625" style="8" customWidth="1"/>
    <col min="5" max="5" width="42.7109375" style="8" customWidth="1"/>
    <col min="6" max="8" width="11.42578125" style="8" customWidth="1"/>
    <col min="9" max="9" width="19.85546875" style="8" customWidth="1"/>
    <col min="10" max="10" width="11.42578125" style="8"/>
    <col min="11" max="11" width="12.85546875" style="8" customWidth="1"/>
    <col min="12" max="16384" width="11.42578125" style="8"/>
  </cols>
  <sheetData>
    <row r="1" spans="1:10" ht="15" thickBot="1" x14ac:dyDescent="0.25"/>
    <row r="2" spans="1:10" ht="48.75" customHeight="1" thickBot="1" x14ac:dyDescent="0.25">
      <c r="C2" s="163" t="s">
        <v>189</v>
      </c>
      <c r="D2" s="164"/>
      <c r="E2" s="164"/>
      <c r="F2" s="164"/>
      <c r="G2" s="164"/>
      <c r="H2" s="165"/>
      <c r="I2" s="27" t="s">
        <v>194</v>
      </c>
      <c r="J2" s="1"/>
    </row>
    <row r="3" spans="1:10" ht="56.25" customHeight="1" x14ac:dyDescent="0.2">
      <c r="C3" s="37"/>
      <c r="D3" s="2"/>
      <c r="E3" s="38"/>
      <c r="F3" s="38"/>
      <c r="G3" s="38"/>
      <c r="H3" s="38"/>
      <c r="I3" s="38"/>
    </row>
    <row r="4" spans="1:10" ht="48.75" customHeight="1" x14ac:dyDescent="0.2">
      <c r="C4" s="37"/>
      <c r="D4" s="2"/>
      <c r="E4" s="38"/>
      <c r="F4" s="38"/>
      <c r="G4" s="38"/>
      <c r="H4" s="38"/>
      <c r="I4" s="38"/>
    </row>
    <row r="5" spans="1:10" ht="36.75" customHeight="1" x14ac:dyDescent="0.2">
      <c r="C5" s="37"/>
      <c r="D5" s="23"/>
      <c r="E5" s="23"/>
    </row>
    <row r="6" spans="1:10" ht="30" customHeight="1" thickBot="1" x14ac:dyDescent="0.25">
      <c r="C6" s="24"/>
      <c r="D6" s="23"/>
      <c r="E6" s="23"/>
    </row>
    <row r="7" spans="1:10" ht="15.75" x14ac:dyDescent="0.2">
      <c r="C7" s="4" t="s">
        <v>35</v>
      </c>
      <c r="D7" s="4" t="s">
        <v>1</v>
      </c>
      <c r="E7" s="4" t="s">
        <v>182</v>
      </c>
    </row>
    <row r="8" spans="1:10" ht="48.75" customHeight="1" thickBot="1" x14ac:dyDescent="0.25">
      <c r="C8" s="5" t="s">
        <v>188</v>
      </c>
      <c r="D8" s="6" t="s">
        <v>188</v>
      </c>
      <c r="E8" s="6" t="s">
        <v>188</v>
      </c>
    </row>
    <row r="9" spans="1:10" ht="30" customHeight="1" x14ac:dyDescent="0.2">
      <c r="A9" s="90" t="s">
        <v>147</v>
      </c>
      <c r="C9" s="12" t="s">
        <v>146</v>
      </c>
      <c r="D9" s="13" t="s">
        <v>148</v>
      </c>
      <c r="E9" s="14" t="s">
        <v>25</v>
      </c>
      <c r="F9" s="11"/>
    </row>
    <row r="10" spans="1:10" ht="30" customHeight="1" x14ac:dyDescent="0.2">
      <c r="C10" s="12" t="s">
        <v>146</v>
      </c>
      <c r="D10" s="13" t="s">
        <v>148</v>
      </c>
      <c r="E10" s="14" t="s">
        <v>16</v>
      </c>
      <c r="F10" s="11"/>
    </row>
    <row r="11" spans="1:10" ht="30" customHeight="1" x14ac:dyDescent="0.2">
      <c r="C11" s="12" t="s">
        <v>145</v>
      </c>
      <c r="D11" s="13" t="s">
        <v>149</v>
      </c>
      <c r="E11" s="14" t="s">
        <v>80</v>
      </c>
      <c r="F11" s="11"/>
    </row>
    <row r="12" spans="1:10" ht="30" customHeight="1" x14ac:dyDescent="0.2">
      <c r="C12" s="12" t="s">
        <v>145</v>
      </c>
      <c r="D12" s="13" t="s">
        <v>149</v>
      </c>
      <c r="E12" s="14" t="s">
        <v>25</v>
      </c>
      <c r="F12" s="11"/>
    </row>
    <row r="13" spans="1:10" ht="30" customHeight="1" x14ac:dyDescent="0.2">
      <c r="C13" s="95"/>
      <c r="D13" s="96"/>
      <c r="E13" s="10"/>
      <c r="F13" s="11"/>
    </row>
    <row r="14" spans="1:10" ht="30" customHeight="1" x14ac:dyDescent="0.2">
      <c r="C14" s="95"/>
      <c r="D14" s="96"/>
      <c r="E14" s="10"/>
      <c r="F14" s="11"/>
    </row>
    <row r="15" spans="1:10" ht="30" customHeight="1" x14ac:dyDescent="0.2">
      <c r="C15" s="95"/>
      <c r="D15" s="96"/>
      <c r="E15" s="10"/>
      <c r="F15" s="11"/>
    </row>
    <row r="16" spans="1:10" ht="30" customHeight="1" x14ac:dyDescent="0.2">
      <c r="C16" s="95"/>
      <c r="D16" s="96"/>
      <c r="E16" s="10"/>
      <c r="F16" s="11"/>
    </row>
    <row r="17" spans="3:8" ht="30" customHeight="1" x14ac:dyDescent="0.2">
      <c r="C17" s="95"/>
      <c r="D17" s="96"/>
      <c r="E17" s="10"/>
      <c r="F17" s="11"/>
    </row>
    <row r="18" spans="3:8" ht="30" customHeight="1" x14ac:dyDescent="0.2">
      <c r="C18" s="95"/>
      <c r="D18" s="96"/>
      <c r="E18" s="10"/>
      <c r="F18" s="11"/>
    </row>
    <row r="19" spans="3:8" ht="30" customHeight="1" x14ac:dyDescent="0.2">
      <c r="C19" s="95"/>
      <c r="D19" s="96"/>
      <c r="E19" s="10"/>
      <c r="F19" s="11"/>
    </row>
    <row r="20" spans="3:8" ht="30" customHeight="1" x14ac:dyDescent="0.2">
      <c r="C20" s="95"/>
      <c r="D20" s="96"/>
      <c r="E20" s="10"/>
      <c r="F20" s="11"/>
    </row>
    <row r="21" spans="3:8" ht="30" customHeight="1" x14ac:dyDescent="0.2">
      <c r="C21" s="95"/>
      <c r="D21" s="96"/>
      <c r="E21" s="10"/>
      <c r="F21" s="11"/>
    </row>
    <row r="22" spans="3:8" ht="30" customHeight="1" x14ac:dyDescent="0.2">
      <c r="C22" s="95"/>
      <c r="D22" s="96"/>
      <c r="E22" s="10"/>
      <c r="F22" s="11"/>
    </row>
    <row r="23" spans="3:8" ht="30" customHeight="1" x14ac:dyDescent="0.2">
      <c r="C23" s="95"/>
      <c r="D23" s="96"/>
      <c r="E23" s="10"/>
      <c r="F23" s="11"/>
    </row>
    <row r="24" spans="3:8" ht="30" customHeight="1" x14ac:dyDescent="0.2">
      <c r="C24" s="95"/>
      <c r="D24" s="96"/>
      <c r="E24" s="10"/>
      <c r="F24" s="11"/>
    </row>
    <row r="25" spans="3:8" ht="30" customHeight="1" x14ac:dyDescent="0.2">
      <c r="C25" s="95"/>
      <c r="D25" s="96"/>
      <c r="E25" s="10"/>
      <c r="F25" s="11"/>
    </row>
    <row r="26" spans="3:8" ht="30" customHeight="1" x14ac:dyDescent="0.2">
      <c r="C26" s="95"/>
      <c r="D26" s="96"/>
      <c r="E26" s="10"/>
      <c r="F26" s="11"/>
    </row>
    <row r="27" spans="3:8" ht="30" customHeight="1" x14ac:dyDescent="0.2">
      <c r="C27" s="95"/>
      <c r="D27" s="96"/>
      <c r="E27" s="10"/>
      <c r="F27" s="11"/>
    </row>
    <row r="28" spans="3:8" ht="30" customHeight="1" x14ac:dyDescent="0.2">
      <c r="C28" s="95"/>
      <c r="D28" s="96"/>
      <c r="E28" s="10"/>
      <c r="F28" s="11"/>
    </row>
    <row r="29" spans="3:8" ht="30" customHeight="1" x14ac:dyDescent="0.2">
      <c r="C29" s="95"/>
      <c r="D29" s="96"/>
      <c r="E29" s="10"/>
      <c r="F29" s="11"/>
    </row>
    <row r="30" spans="3:8" ht="30" customHeight="1" x14ac:dyDescent="0.2">
      <c r="C30" s="95"/>
      <c r="D30" s="96"/>
      <c r="E30" s="10"/>
      <c r="F30" s="11"/>
    </row>
    <row r="31" spans="3:8" ht="30" customHeight="1" x14ac:dyDescent="0.2">
      <c r="C31" s="95"/>
      <c r="D31" s="96"/>
      <c r="E31" s="10"/>
      <c r="F31" s="11"/>
      <c r="G31" s="11"/>
      <c r="H31" s="11"/>
    </row>
    <row r="32" spans="3:8" ht="30" customHeight="1" x14ac:dyDescent="0.2">
      <c r="C32" s="95"/>
      <c r="D32" s="96"/>
      <c r="E32" s="10"/>
    </row>
    <row r="33" spans="3:5" ht="30" customHeight="1" x14ac:dyDescent="0.2">
      <c r="C33" s="95"/>
      <c r="D33" s="96"/>
      <c r="E33" s="10"/>
    </row>
    <row r="34" spans="3:5" ht="30" customHeight="1" x14ac:dyDescent="0.2">
      <c r="C34" s="95"/>
      <c r="D34" s="96"/>
      <c r="E34" s="10"/>
    </row>
    <row r="35" spans="3:5" ht="30" customHeight="1" x14ac:dyDescent="0.2">
      <c r="C35" s="95"/>
      <c r="D35" s="96"/>
      <c r="E35" s="10"/>
    </row>
    <row r="36" spans="3:5" ht="30" customHeight="1" x14ac:dyDescent="0.2">
      <c r="C36" s="95"/>
      <c r="D36" s="96"/>
      <c r="E36" s="10"/>
    </row>
    <row r="37" spans="3:5" ht="30" customHeight="1" x14ac:dyDescent="0.2">
      <c r="C37" s="95"/>
      <c r="D37" s="96"/>
      <c r="E37" s="10"/>
    </row>
    <row r="38" spans="3:5" ht="30" customHeight="1" x14ac:dyDescent="0.2">
      <c r="C38" s="95"/>
      <c r="D38" s="96"/>
      <c r="E38" s="10"/>
    </row>
    <row r="39" spans="3:5" ht="30" customHeight="1" x14ac:dyDescent="0.2">
      <c r="C39" s="95"/>
      <c r="D39" s="96"/>
      <c r="E39" s="10"/>
    </row>
    <row r="40" spans="3:5" ht="30" customHeight="1" x14ac:dyDescent="0.2">
      <c r="C40" s="95"/>
      <c r="D40" s="96"/>
      <c r="E40" s="10"/>
    </row>
    <row r="41" spans="3:5" ht="30" customHeight="1" x14ac:dyDescent="0.2">
      <c r="C41" s="95"/>
      <c r="D41" s="96"/>
      <c r="E41" s="10"/>
    </row>
    <row r="42" spans="3:5" ht="30" customHeight="1" x14ac:dyDescent="0.2">
      <c r="C42" s="95"/>
      <c r="D42" s="96"/>
      <c r="E42" s="10"/>
    </row>
    <row r="43" spans="3:5" ht="30" customHeight="1" x14ac:dyDescent="0.2">
      <c r="C43" s="95"/>
      <c r="D43" s="96"/>
      <c r="E43" s="10"/>
    </row>
    <row r="44" spans="3:5" ht="30" customHeight="1" x14ac:dyDescent="0.2">
      <c r="C44" s="95"/>
      <c r="D44" s="96"/>
      <c r="E44" s="10"/>
    </row>
    <row r="45" spans="3:5" ht="30" customHeight="1" x14ac:dyDescent="0.2">
      <c r="C45" s="95"/>
      <c r="D45" s="96"/>
      <c r="E45" s="10"/>
    </row>
    <row r="46" spans="3:5" ht="30" customHeight="1" x14ac:dyDescent="0.2">
      <c r="C46" s="95"/>
      <c r="D46" s="96"/>
      <c r="E46" s="10"/>
    </row>
    <row r="47" spans="3:5" ht="30" customHeight="1" x14ac:dyDescent="0.2">
      <c r="C47" s="95"/>
      <c r="D47" s="96"/>
      <c r="E47" s="10"/>
    </row>
    <row r="48" spans="3:5" ht="30" customHeight="1" x14ac:dyDescent="0.2">
      <c r="C48" s="95"/>
      <c r="D48" s="96"/>
      <c r="E48" s="10"/>
    </row>
    <row r="49" spans="3:5" ht="30" customHeight="1" x14ac:dyDescent="0.2">
      <c r="C49" s="95"/>
      <c r="D49" s="96"/>
      <c r="E49" s="10"/>
    </row>
    <row r="50" spans="3:5" ht="30" customHeight="1" x14ac:dyDescent="0.2">
      <c r="C50" s="95"/>
      <c r="D50" s="96"/>
      <c r="E50" s="10"/>
    </row>
    <row r="51" spans="3:5" ht="30" customHeight="1" x14ac:dyDescent="0.2">
      <c r="C51" s="95"/>
      <c r="D51" s="96"/>
      <c r="E51" s="10"/>
    </row>
    <row r="52" spans="3:5" ht="30" customHeight="1" x14ac:dyDescent="0.2">
      <c r="C52" s="95"/>
      <c r="D52" s="96"/>
      <c r="E52" s="10"/>
    </row>
    <row r="53" spans="3:5" ht="30" customHeight="1" x14ac:dyDescent="0.2">
      <c r="C53" s="95"/>
      <c r="D53" s="96"/>
      <c r="E53" s="10"/>
    </row>
    <row r="54" spans="3:5" ht="30" customHeight="1" x14ac:dyDescent="0.2">
      <c r="C54" s="95"/>
      <c r="D54" s="96"/>
      <c r="E54" s="10"/>
    </row>
    <row r="55" spans="3:5" ht="30" customHeight="1" x14ac:dyDescent="0.2">
      <c r="C55" s="95"/>
      <c r="D55" s="96"/>
      <c r="E55" s="10"/>
    </row>
    <row r="56" spans="3:5" ht="30" customHeight="1" x14ac:dyDescent="0.2">
      <c r="C56" s="95"/>
      <c r="D56" s="96"/>
      <c r="E56" s="10"/>
    </row>
    <row r="57" spans="3:5" ht="30" customHeight="1" x14ac:dyDescent="0.2">
      <c r="C57" s="95"/>
      <c r="D57" s="96"/>
      <c r="E57" s="10"/>
    </row>
    <row r="58" spans="3:5" ht="30" customHeight="1" x14ac:dyDescent="0.2">
      <c r="C58" s="95"/>
      <c r="D58" s="96"/>
      <c r="E58" s="10"/>
    </row>
    <row r="59" spans="3:5" ht="30" customHeight="1" thickBot="1" x14ac:dyDescent="0.25">
      <c r="C59" s="97"/>
      <c r="D59" s="98"/>
      <c r="E59" s="35"/>
    </row>
    <row r="60" spans="3:5" ht="30" customHeight="1" x14ac:dyDescent="0.2">
      <c r="D60" s="9"/>
      <c r="E60" s="9"/>
    </row>
    <row r="61" spans="3:5" ht="30" customHeight="1" x14ac:dyDescent="0.2">
      <c r="D61" s="9"/>
      <c r="E61" s="9"/>
    </row>
    <row r="62" spans="3:5" ht="30" customHeight="1" x14ac:dyDescent="0.2">
      <c r="D62" s="9"/>
      <c r="E62" s="9"/>
    </row>
    <row r="63" spans="3:5" ht="30" customHeight="1" x14ac:dyDescent="0.2">
      <c r="D63" s="9"/>
      <c r="E63" s="9"/>
    </row>
    <row r="64" spans="3:5" ht="30" customHeight="1" x14ac:dyDescent="0.2">
      <c r="D64" s="9"/>
      <c r="E64" s="9"/>
    </row>
    <row r="65" spans="4:5" ht="30" customHeight="1" x14ac:dyDescent="0.2">
      <c r="D65" s="9"/>
      <c r="E65" s="9"/>
    </row>
    <row r="66" spans="4:5" ht="30" customHeight="1" x14ac:dyDescent="0.2">
      <c r="D66" s="9"/>
      <c r="E66" s="9"/>
    </row>
    <row r="67" spans="4:5" ht="30" customHeight="1" x14ac:dyDescent="0.2">
      <c r="D67" s="9"/>
      <c r="E67" s="9"/>
    </row>
    <row r="68" spans="4:5" ht="30" customHeight="1" x14ac:dyDescent="0.2">
      <c r="D68" s="9"/>
      <c r="E68" s="9"/>
    </row>
    <row r="69" spans="4:5" ht="30" customHeight="1" x14ac:dyDescent="0.2">
      <c r="D69" s="9"/>
      <c r="E69" s="9"/>
    </row>
    <row r="70" spans="4:5" ht="30" customHeight="1" x14ac:dyDescent="0.2">
      <c r="D70" s="9"/>
      <c r="E70" s="9"/>
    </row>
    <row r="71" spans="4:5" ht="30" customHeight="1" x14ac:dyDescent="0.2">
      <c r="D71" s="9"/>
      <c r="E71" s="9"/>
    </row>
    <row r="72" spans="4:5" ht="30" customHeight="1" x14ac:dyDescent="0.2">
      <c r="D72" s="9"/>
      <c r="E72" s="9"/>
    </row>
    <row r="73" spans="4:5" ht="30" customHeight="1" x14ac:dyDescent="0.2">
      <c r="D73" s="9"/>
      <c r="E73" s="9"/>
    </row>
    <row r="74" spans="4:5" ht="30" customHeight="1" x14ac:dyDescent="0.2">
      <c r="D74" s="9"/>
      <c r="E74" s="9"/>
    </row>
    <row r="75" spans="4:5" ht="30" customHeight="1" x14ac:dyDescent="0.2">
      <c r="D75" s="9"/>
      <c r="E75" s="9"/>
    </row>
    <row r="76" spans="4:5" ht="30" customHeight="1" x14ac:dyDescent="0.2">
      <c r="D76" s="9"/>
      <c r="E76" s="9"/>
    </row>
    <row r="77" spans="4:5" ht="30" customHeight="1" x14ac:dyDescent="0.2">
      <c r="D77" s="9"/>
      <c r="E77" s="9"/>
    </row>
    <row r="78" spans="4:5" ht="30" customHeight="1" x14ac:dyDescent="0.2">
      <c r="D78" s="9"/>
      <c r="E78" s="9"/>
    </row>
    <row r="79" spans="4:5" ht="30" customHeight="1" x14ac:dyDescent="0.2">
      <c r="D79" s="9"/>
      <c r="E79" s="9"/>
    </row>
    <row r="80" spans="4:5" ht="30" customHeight="1" x14ac:dyDescent="0.2">
      <c r="D80" s="9"/>
      <c r="E80" s="9"/>
    </row>
    <row r="81" spans="4:5" ht="30" customHeight="1" x14ac:dyDescent="0.2">
      <c r="D81" s="9"/>
      <c r="E81" s="9"/>
    </row>
    <row r="82" spans="4:5" ht="30" customHeight="1" x14ac:dyDescent="0.2">
      <c r="D82" s="9"/>
      <c r="E82" s="9"/>
    </row>
    <row r="83" spans="4:5" ht="30" customHeight="1" x14ac:dyDescent="0.2">
      <c r="D83" s="9"/>
      <c r="E83" s="9"/>
    </row>
    <row r="84" spans="4:5" ht="30" customHeight="1" x14ac:dyDescent="0.2">
      <c r="D84" s="9"/>
      <c r="E84" s="9"/>
    </row>
    <row r="85" spans="4:5" ht="30" customHeight="1" x14ac:dyDescent="0.2">
      <c r="D85" s="9"/>
      <c r="E85" s="9"/>
    </row>
    <row r="86" spans="4:5" ht="30" customHeight="1" x14ac:dyDescent="0.2">
      <c r="D86" s="9"/>
      <c r="E86" s="9"/>
    </row>
    <row r="87" spans="4:5" ht="30" customHeight="1" x14ac:dyDescent="0.2">
      <c r="D87" s="9"/>
      <c r="E87" s="9"/>
    </row>
    <row r="88" spans="4:5" ht="30" customHeight="1" x14ac:dyDescent="0.2">
      <c r="D88" s="9"/>
      <c r="E88" s="9"/>
    </row>
    <row r="89" spans="4:5" ht="30" customHeight="1" x14ac:dyDescent="0.2">
      <c r="D89" s="9"/>
      <c r="E89" s="9"/>
    </row>
    <row r="90" spans="4:5" ht="30" customHeight="1" x14ac:dyDescent="0.2">
      <c r="D90" s="9"/>
      <c r="E90" s="9"/>
    </row>
    <row r="91" spans="4:5" ht="30" customHeight="1" x14ac:dyDescent="0.2">
      <c r="D91" s="9"/>
      <c r="E91" s="9"/>
    </row>
    <row r="92" spans="4:5" ht="30" customHeight="1" x14ac:dyDescent="0.2">
      <c r="D92" s="9"/>
      <c r="E92" s="9"/>
    </row>
    <row r="93" spans="4:5" ht="30" customHeight="1" x14ac:dyDescent="0.2">
      <c r="D93" s="9"/>
      <c r="E93" s="9"/>
    </row>
    <row r="94" spans="4:5" ht="30" customHeight="1" x14ac:dyDescent="0.2">
      <c r="D94" s="9"/>
      <c r="E94" s="9"/>
    </row>
    <row r="95" spans="4:5" ht="30" customHeight="1" x14ac:dyDescent="0.2">
      <c r="D95" s="9"/>
      <c r="E95" s="9"/>
    </row>
    <row r="96" spans="4:5" ht="30" customHeight="1" x14ac:dyDescent="0.2">
      <c r="D96" s="9"/>
      <c r="E96" s="9"/>
    </row>
    <row r="97" spans="4:5" ht="30" customHeight="1" x14ac:dyDescent="0.2">
      <c r="D97" s="9"/>
      <c r="E97" s="9"/>
    </row>
    <row r="98" spans="4:5" ht="30" customHeight="1" x14ac:dyDescent="0.2">
      <c r="D98" s="9"/>
      <c r="E98" s="9"/>
    </row>
    <row r="99" spans="4:5" ht="30" customHeight="1" x14ac:dyDescent="0.2">
      <c r="D99" s="9"/>
      <c r="E99" s="9"/>
    </row>
  </sheetData>
  <autoFilter ref="C8:E8"/>
  <mergeCells count="1">
    <mergeCell ref="C2:H2"/>
  </mergeCells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'Dropdown-List (no input)'!$A$10:$A$28</xm:f>
          </x14:formula1>
          <xm:sqref>C9:C59</xm:sqref>
        </x14:dataValidation>
        <x14:dataValidation type="list" allowBlank="1" showInputMessage="1" showErrorMessage="1">
          <x14:formula1>
            <xm:f>'Dropdown-List (no input)'!$B$10:$B$28</xm:f>
          </x14:formula1>
          <xm:sqref>D9:D59</xm:sqref>
        </x14:dataValidation>
        <x14:dataValidation type="list" allowBlank="1" showInputMessage="1" showErrorMessage="1">
          <x14:formula1>
            <xm:f>'Dropdown-List (no input)'!$E$10:$E$101</xm:f>
          </x14:formula1>
          <xm:sqref>E9:E59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2"/>
  <sheetViews>
    <sheetView showZeros="0" zoomScale="80" zoomScaleNormal="80" workbookViewId="0">
      <selection activeCell="D13" sqref="D13"/>
    </sheetView>
  </sheetViews>
  <sheetFormatPr defaultColWidth="11.42578125" defaultRowHeight="15" x14ac:dyDescent="0.2"/>
  <cols>
    <col min="1" max="1" width="6.140625" style="11" customWidth="1"/>
    <col min="2" max="2" width="19.42578125" style="11" customWidth="1"/>
    <col min="3" max="3" width="25.7109375" style="11" customWidth="1"/>
    <col min="4" max="4" width="32.5703125" style="11" customWidth="1"/>
    <col min="5" max="5" width="23" style="11" customWidth="1"/>
    <col min="6" max="6" width="24.28515625" style="11" customWidth="1"/>
    <col min="7" max="7" width="23" style="11" customWidth="1"/>
    <col min="8" max="8" width="23.85546875" style="11" customWidth="1"/>
    <col min="9" max="9" width="27" style="11" customWidth="1"/>
    <col min="10" max="10" width="21.28515625" style="11" hidden="1" customWidth="1"/>
    <col min="11" max="11" width="19.5703125" style="11" hidden="1" customWidth="1"/>
    <col min="12" max="12" width="20.42578125" style="11" hidden="1" customWidth="1"/>
    <col min="13" max="13" width="18" style="11" hidden="1" customWidth="1"/>
    <col min="14" max="16384" width="11.42578125" style="11"/>
  </cols>
  <sheetData>
    <row r="1" spans="2:13" ht="15.75" thickBot="1" x14ac:dyDescent="0.25"/>
    <row r="2" spans="2:13" ht="48.75" customHeight="1" thickBot="1" x14ac:dyDescent="0.35">
      <c r="B2" s="163" t="s">
        <v>190</v>
      </c>
      <c r="C2" s="169"/>
      <c r="D2" s="169"/>
      <c r="E2" s="169"/>
      <c r="F2" s="25"/>
      <c r="G2" s="26"/>
      <c r="H2" s="27" t="s">
        <v>194</v>
      </c>
    </row>
    <row r="3" spans="2:13" ht="36.75" customHeight="1" x14ac:dyDescent="0.2">
      <c r="B3" s="28"/>
      <c r="C3" s="28"/>
      <c r="D3" s="28"/>
      <c r="E3" s="28"/>
      <c r="F3" s="28"/>
      <c r="G3" s="28"/>
      <c r="H3" s="28"/>
      <c r="I3" s="28"/>
    </row>
    <row r="4" spans="2:13" ht="36.75" customHeight="1" x14ac:dyDescent="0.2">
      <c r="B4" s="28"/>
      <c r="C4" s="28"/>
      <c r="D4" s="28"/>
      <c r="E4" s="28"/>
      <c r="F4" s="28"/>
      <c r="G4" s="28"/>
      <c r="H4" s="28"/>
      <c r="I4" s="28"/>
    </row>
    <row r="5" spans="2:13" ht="36.75" customHeight="1" x14ac:dyDescent="0.2">
      <c r="B5" s="28"/>
      <c r="C5" s="28"/>
      <c r="D5" s="28"/>
      <c r="E5" s="28"/>
      <c r="F5" s="28"/>
      <c r="G5" s="28"/>
      <c r="H5" s="28"/>
      <c r="I5" s="28"/>
    </row>
    <row r="6" spans="2:13" ht="30" customHeight="1" thickBot="1" x14ac:dyDescent="0.25">
      <c r="B6" s="29"/>
      <c r="C6" s="28"/>
      <c r="D6" s="28"/>
      <c r="E6" s="28"/>
      <c r="F6" s="28"/>
      <c r="G6" s="28"/>
      <c r="H6" s="28"/>
      <c r="I6" s="28"/>
    </row>
    <row r="7" spans="2:13" ht="74.25" customHeight="1" x14ac:dyDescent="0.2">
      <c r="B7" s="16" t="s">
        <v>35</v>
      </c>
      <c r="C7" s="16" t="s">
        <v>1</v>
      </c>
      <c r="D7" s="16" t="s">
        <v>169</v>
      </c>
      <c r="E7" s="170" t="s">
        <v>53</v>
      </c>
      <c r="F7" s="171"/>
      <c r="G7" s="171"/>
      <c r="H7" s="172"/>
      <c r="I7" s="4" t="s">
        <v>183</v>
      </c>
      <c r="J7" s="166" t="s">
        <v>29</v>
      </c>
      <c r="K7" s="166" t="s">
        <v>30</v>
      </c>
      <c r="L7" s="166" t="s">
        <v>52</v>
      </c>
      <c r="M7" s="166" t="s">
        <v>36</v>
      </c>
    </row>
    <row r="8" spans="2:13" ht="15" customHeight="1" x14ac:dyDescent="0.2">
      <c r="B8" s="17" t="s">
        <v>170</v>
      </c>
      <c r="C8" s="17" t="s">
        <v>170</v>
      </c>
      <c r="D8" s="17" t="s">
        <v>170</v>
      </c>
      <c r="E8" s="173" t="s">
        <v>170</v>
      </c>
      <c r="F8" s="174"/>
      <c r="G8" s="174"/>
      <c r="H8" s="175"/>
      <c r="I8" s="22" t="s">
        <v>171</v>
      </c>
      <c r="J8" s="167"/>
      <c r="K8" s="167"/>
      <c r="L8" s="167"/>
      <c r="M8" s="167"/>
    </row>
    <row r="9" spans="2:13" ht="16.5" thickBot="1" x14ac:dyDescent="0.3">
      <c r="B9" s="188"/>
      <c r="C9" s="18"/>
      <c r="D9" s="18"/>
      <c r="E9" s="19" t="s">
        <v>48</v>
      </c>
      <c r="F9" s="20" t="s">
        <v>49</v>
      </c>
      <c r="G9" s="21" t="s">
        <v>50</v>
      </c>
      <c r="H9" s="21" t="s">
        <v>99</v>
      </c>
      <c r="I9" s="7"/>
      <c r="J9" s="168"/>
      <c r="K9" s="168"/>
      <c r="L9" s="168"/>
      <c r="M9" s="168"/>
    </row>
    <row r="10" spans="2:13" ht="30" customHeight="1" x14ac:dyDescent="0.2">
      <c r="B10" s="31" t="str">
        <f>'Module 1 - aspects'!C9</f>
        <v>Outside area</v>
      </c>
      <c r="C10" s="32" t="str">
        <f>'Module 1 - aspects'!D9</f>
        <v>Receiving and parking of new/to be maintained cars</v>
      </c>
      <c r="D10" s="33" t="str">
        <f>'Module 1 - aspects'!E9</f>
        <v>outside noise</v>
      </c>
      <c r="E10" s="34" t="str">
        <f>IFERROR(INDEX('Dropdown-List (no input)'!$E$10:$I$103,MATCH($D10,'Dropdown-List (no input)'!$E$10:$E$103,0),2),"")</f>
        <v>nuisance for neighbours</v>
      </c>
      <c r="F10" s="34" t="str">
        <f>IFERROR(INDEX('Dropdown-List (no input)'!$E$10:$I$103,MATCH($D10,'Dropdown-List (no input)'!$E$10:$E$103,0),3),"")</f>
        <v>impact on human health</v>
      </c>
      <c r="G10" s="34">
        <f>IFERROR(INDEX('Dropdown-List (no input)'!$E$10:$I$103,MATCH($D10,'Dropdown-List (no input)'!$E$10:$E$103,0),4),"")</f>
        <v>0</v>
      </c>
      <c r="H10" s="34">
        <f>IFERROR(INDEX('Dropdown-List (no input)'!$E$10:$I$103,MATCH($D10,'Dropdown-List (no input)'!$E$10:$E$103,0),5),"")</f>
        <v>0</v>
      </c>
      <c r="I10" s="10"/>
      <c r="J10" s="11">
        <v>3</v>
      </c>
      <c r="K10" s="11">
        <v>3</v>
      </c>
      <c r="L10" s="30">
        <f t="shared" ref="L10:L18" si="0">J10*K10</f>
        <v>9</v>
      </c>
      <c r="M10" s="11" t="str">
        <f t="shared" ref="M10:M23" si="1">IF(L10=16,"NO",IF(L10=9,"YES","NO"))</f>
        <v>YES</v>
      </c>
    </row>
    <row r="11" spans="2:13" ht="30" customHeight="1" x14ac:dyDescent="0.2">
      <c r="B11" s="31" t="str">
        <f>'Module 1 - aspects'!C10</f>
        <v>Outside area</v>
      </c>
      <c r="C11" s="32" t="str">
        <f>'Module 1 - aspects'!D10</f>
        <v>Receiving and parking of new/to be maintained cars</v>
      </c>
      <c r="D11" s="33" t="str">
        <f>'Module 1 - aspects'!E10</f>
        <v>use of space</v>
      </c>
      <c r="E11" s="34" t="str">
        <f>IFERROR(INDEX('Dropdown-List (no input)'!$E$10:$I$103,MATCH($D11,'Dropdown-List (no input)'!$E$10:$E$103,0),2),"")</f>
        <v>impact on habitats for fauna and flora</v>
      </c>
      <c r="F11" s="34" t="str">
        <f>IFERROR(INDEX('Dropdown-List (no input)'!$E$10:$I$103,MATCH($D11,'Dropdown-List (no input)'!$E$10:$E$103,0),3),"")</f>
        <v>biodiversity loss</v>
      </c>
      <c r="G11" s="34">
        <f>IFERROR(INDEX('Dropdown-List (no input)'!$E$10:$I$103,MATCH($D11,'Dropdown-List (no input)'!$E$10:$E$103,0),4),"")</f>
        <v>0</v>
      </c>
      <c r="H11" s="34">
        <f>IFERROR(INDEX('Dropdown-List (no input)'!$E$10:$I$103,MATCH($D11,'Dropdown-List (no input)'!$E$10:$E$103,0),5),"")</f>
        <v>0</v>
      </c>
      <c r="I11" s="10"/>
      <c r="L11" s="30">
        <f t="shared" si="0"/>
        <v>0</v>
      </c>
      <c r="M11" s="11" t="str">
        <f t="shared" si="1"/>
        <v>NO</v>
      </c>
    </row>
    <row r="12" spans="2:13" ht="30" customHeight="1" x14ac:dyDescent="0.2">
      <c r="B12" s="31" t="str">
        <f>'Module 1 - aspects'!C11</f>
        <v>Test stand</v>
      </c>
      <c r="C12" s="32" t="str">
        <f>'Module 1 - aspects'!D11</f>
        <v>inspection of to be maintained cars</v>
      </c>
      <c r="D12" s="33" t="str">
        <f>'Module 1 - aspects'!E11</f>
        <v>consumption of electrical  energy</v>
      </c>
      <c r="E12" s="34" t="str">
        <f>IFERROR(INDEX('Dropdown-List (no input)'!$E$10:$I$103,MATCH($D12,'Dropdown-List (no input)'!$E$10:$E$103,0),2),"")</f>
        <v>resource depletion</v>
      </c>
      <c r="F12" s="34" t="str">
        <f>IFERROR(INDEX('Dropdown-List (no input)'!$E$10:$I$103,MATCH($D12,'Dropdown-List (no input)'!$E$10:$E$103,0),3),"")</f>
        <v>soil/water acidification; eutrophication</v>
      </c>
      <c r="G12" s="34" t="str">
        <f>IFERROR(INDEX('Dropdown-List (no input)'!$E$10:$I$103,MATCH($D12,'Dropdown-List (no input)'!$E$10:$E$103,0),4),"")</f>
        <v>greenhouse effect/global warming</v>
      </c>
      <c r="H12" s="34" t="str">
        <f>IFERROR(INDEX('Dropdown-List (no input)'!$E$10:$I$103,MATCH($D12,'Dropdown-List (no input)'!$E$10:$E$103,0),5),"")</f>
        <v>dust particle emission</v>
      </c>
      <c r="I12" s="10"/>
      <c r="L12" s="30">
        <f t="shared" si="0"/>
        <v>0</v>
      </c>
      <c r="M12" s="11" t="str">
        <f t="shared" si="1"/>
        <v>NO</v>
      </c>
    </row>
    <row r="13" spans="2:13" ht="30" customHeight="1" x14ac:dyDescent="0.2">
      <c r="B13" s="31" t="str">
        <f>'Module 1 - aspects'!C12</f>
        <v>Test stand</v>
      </c>
      <c r="C13" s="32" t="str">
        <f>'Module 1 - aspects'!D12</f>
        <v>inspection of to be maintained cars</v>
      </c>
      <c r="D13" s="33" t="str">
        <f>'Module 1 - aspects'!E12</f>
        <v>outside noise</v>
      </c>
      <c r="E13" s="34" t="str">
        <f>IFERROR(INDEX('Dropdown-List (no input)'!$E$10:$I$103,MATCH($D13,'Dropdown-List (no input)'!$E$10:$E$103,0),2),"")</f>
        <v>nuisance for neighbours</v>
      </c>
      <c r="F13" s="34" t="str">
        <f>IFERROR(INDEX('Dropdown-List (no input)'!$E$10:$I$103,MATCH($D13,'Dropdown-List (no input)'!$E$10:$E$103,0),3),"")</f>
        <v>impact on human health</v>
      </c>
      <c r="G13" s="34">
        <f>IFERROR(INDEX('Dropdown-List (no input)'!$E$10:$I$103,MATCH($D13,'Dropdown-List (no input)'!$E$10:$E$103,0),4),"")</f>
        <v>0</v>
      </c>
      <c r="H13" s="34">
        <f>IFERROR(INDEX('Dropdown-List (no input)'!$E$10:$I$103,MATCH($D13,'Dropdown-List (no input)'!$E$10:$E$103,0),5),"")</f>
        <v>0</v>
      </c>
      <c r="I13" s="10"/>
      <c r="J13" s="11">
        <v>3</v>
      </c>
      <c r="K13" s="11">
        <v>3</v>
      </c>
      <c r="L13" s="30">
        <f t="shared" si="0"/>
        <v>9</v>
      </c>
      <c r="M13" s="11" t="str">
        <f t="shared" si="1"/>
        <v>YES</v>
      </c>
    </row>
    <row r="14" spans="2:13" ht="30" customHeight="1" x14ac:dyDescent="0.2">
      <c r="B14" s="91">
        <f>'Module 1 - aspects'!C13</f>
        <v>0</v>
      </c>
      <c r="C14" s="92">
        <f>'Module 1 - aspects'!D13</f>
        <v>0</v>
      </c>
      <c r="D14" s="93">
        <f>'Module 1 - aspects'!E13</f>
        <v>0</v>
      </c>
      <c r="E14" s="94" t="str">
        <f>IFERROR(INDEX('Dropdown-List (no input)'!$E$10:$I$103,MATCH($D14,'Dropdown-List (no input)'!$E$10:$E$103,0),2),"")</f>
        <v/>
      </c>
      <c r="F14" s="94" t="str">
        <f>IFERROR(INDEX('Dropdown-List (no input)'!$E$10:$I$103,MATCH($D14,'Dropdown-List (no input)'!$E$10:$E$103,0),3),"")</f>
        <v/>
      </c>
      <c r="G14" s="94" t="str">
        <f>IFERROR(INDEX('Dropdown-List (no input)'!$E$10:$I$103,MATCH($D14,'Dropdown-List (no input)'!$E$10:$E$103,0),4),"")</f>
        <v/>
      </c>
      <c r="H14" s="94" t="str">
        <f>IFERROR(INDEX('Dropdown-List (no input)'!$E$10:$I$103,MATCH($D14,'Dropdown-List (no input)'!$E$10:$E$103,0),5),"")</f>
        <v/>
      </c>
      <c r="I14" s="10"/>
      <c r="L14" s="30">
        <f t="shared" si="0"/>
        <v>0</v>
      </c>
      <c r="M14" s="11" t="str">
        <f t="shared" si="1"/>
        <v>NO</v>
      </c>
    </row>
    <row r="15" spans="2:13" ht="30" customHeight="1" x14ac:dyDescent="0.2">
      <c r="B15" s="91">
        <f>'Module 1 - aspects'!C14</f>
        <v>0</v>
      </c>
      <c r="C15" s="92">
        <f>'Module 1 - aspects'!D14</f>
        <v>0</v>
      </c>
      <c r="D15" s="93">
        <f>'Module 1 - aspects'!E14</f>
        <v>0</v>
      </c>
      <c r="E15" s="94" t="str">
        <f>IFERROR(INDEX('Dropdown-List (no input)'!$E$10:$I$103,MATCH($D15,'Dropdown-List (no input)'!$E$10:$E$103,0),2),"")</f>
        <v/>
      </c>
      <c r="F15" s="94" t="str">
        <f>IFERROR(INDEX('Dropdown-List (no input)'!$E$10:$I$103,MATCH($D15,'Dropdown-List (no input)'!$E$10:$E$103,0),3),"")</f>
        <v/>
      </c>
      <c r="G15" s="94" t="str">
        <f>IFERROR(INDEX('Dropdown-List (no input)'!$E$10:$I$103,MATCH($D15,'Dropdown-List (no input)'!$E$10:$E$103,0),4),"")</f>
        <v/>
      </c>
      <c r="H15" s="94" t="str">
        <f>IFERROR(INDEX('Dropdown-List (no input)'!$E$10:$I$103,MATCH($D15,'Dropdown-List (no input)'!$E$10:$E$103,0),5),"")</f>
        <v/>
      </c>
      <c r="I15" s="10"/>
      <c r="L15" s="30">
        <f t="shared" si="0"/>
        <v>0</v>
      </c>
      <c r="M15" s="11" t="str">
        <f t="shared" si="1"/>
        <v>NO</v>
      </c>
    </row>
    <row r="16" spans="2:13" ht="30" customHeight="1" x14ac:dyDescent="0.2">
      <c r="B16" s="91">
        <f>'Module 1 - aspects'!C15</f>
        <v>0</v>
      </c>
      <c r="C16" s="92">
        <f>'Module 1 - aspects'!D15</f>
        <v>0</v>
      </c>
      <c r="D16" s="93">
        <f>'Module 1 - aspects'!E15</f>
        <v>0</v>
      </c>
      <c r="E16" s="94" t="str">
        <f>IFERROR(INDEX('Dropdown-List (no input)'!$E$10:$I$103,MATCH($D16,'Dropdown-List (no input)'!$E$10:$E$103,0),2),"")</f>
        <v/>
      </c>
      <c r="F16" s="94" t="str">
        <f>IFERROR(INDEX('Dropdown-List (no input)'!$E$10:$I$103,MATCH($D16,'Dropdown-List (no input)'!$E$10:$E$103,0),3),"")</f>
        <v/>
      </c>
      <c r="G16" s="94" t="str">
        <f>IFERROR(INDEX('Dropdown-List (no input)'!$E$10:$I$103,MATCH($D16,'Dropdown-List (no input)'!$E$10:$E$103,0),4),"")</f>
        <v/>
      </c>
      <c r="H16" s="94" t="str">
        <f>IFERROR(INDEX('Dropdown-List (no input)'!$E$10:$I$103,MATCH($D16,'Dropdown-List (no input)'!$E$10:$E$103,0),5),"")</f>
        <v/>
      </c>
      <c r="I16" s="10"/>
      <c r="L16" s="30">
        <f t="shared" si="0"/>
        <v>0</v>
      </c>
      <c r="M16" s="11" t="str">
        <f t="shared" si="1"/>
        <v>NO</v>
      </c>
    </row>
    <row r="17" spans="2:13" ht="30" customHeight="1" x14ac:dyDescent="0.2">
      <c r="B17" s="91">
        <f>'Module 1 - aspects'!C16</f>
        <v>0</v>
      </c>
      <c r="C17" s="92">
        <f>'Module 1 - aspects'!D16</f>
        <v>0</v>
      </c>
      <c r="D17" s="93">
        <f>'Module 1 - aspects'!E16</f>
        <v>0</v>
      </c>
      <c r="E17" s="94" t="str">
        <f>IFERROR(INDEX('Dropdown-List (no input)'!$E$10:$I$103,MATCH($D17,'Dropdown-List (no input)'!$E$10:$E$103,0),2),"")</f>
        <v/>
      </c>
      <c r="F17" s="94" t="str">
        <f>IFERROR(INDEX('Dropdown-List (no input)'!$E$10:$I$103,MATCH($D17,'Dropdown-List (no input)'!$E$10:$E$103,0),3),"")</f>
        <v/>
      </c>
      <c r="G17" s="94" t="str">
        <f>IFERROR(INDEX('Dropdown-List (no input)'!$E$10:$I$103,MATCH($D17,'Dropdown-List (no input)'!$E$10:$E$103,0),4),"")</f>
        <v/>
      </c>
      <c r="H17" s="94" t="str">
        <f>IFERROR(INDEX('Dropdown-List (no input)'!$E$10:$I$103,MATCH($D17,'Dropdown-List (no input)'!$E$10:$E$103,0),5),"")</f>
        <v/>
      </c>
      <c r="I17" s="10"/>
      <c r="L17" s="30">
        <f t="shared" si="0"/>
        <v>0</v>
      </c>
      <c r="M17" s="11" t="str">
        <f t="shared" si="1"/>
        <v>NO</v>
      </c>
    </row>
    <row r="18" spans="2:13" ht="30" customHeight="1" x14ac:dyDescent="0.2">
      <c r="B18" s="91">
        <f>'Module 1 - aspects'!C17</f>
        <v>0</v>
      </c>
      <c r="C18" s="92">
        <f>'Module 1 - aspects'!D17</f>
        <v>0</v>
      </c>
      <c r="D18" s="93">
        <f>'Module 1 - aspects'!E17</f>
        <v>0</v>
      </c>
      <c r="E18" s="94" t="str">
        <f>IFERROR(INDEX('Dropdown-List (no input)'!$E$10:$I$103,MATCH($D18,'Dropdown-List (no input)'!$E$10:$E$103,0),2),"")</f>
        <v/>
      </c>
      <c r="F18" s="94" t="str">
        <f>IFERROR(INDEX('Dropdown-List (no input)'!$E$10:$I$103,MATCH($D18,'Dropdown-List (no input)'!$E$10:$E$103,0),3),"")</f>
        <v/>
      </c>
      <c r="G18" s="94" t="str">
        <f>IFERROR(INDEX('Dropdown-List (no input)'!$E$10:$I$103,MATCH($D18,'Dropdown-List (no input)'!$E$10:$E$103,0),4),"")</f>
        <v/>
      </c>
      <c r="H18" s="94" t="str">
        <f>IFERROR(INDEX('Dropdown-List (no input)'!$E$10:$I$103,MATCH($D18,'Dropdown-List (no input)'!$E$10:$E$103,0),5),"")</f>
        <v/>
      </c>
      <c r="I18" s="10"/>
      <c r="L18" s="30">
        <f t="shared" si="0"/>
        <v>0</v>
      </c>
      <c r="M18" s="11" t="str">
        <f t="shared" si="1"/>
        <v>NO</v>
      </c>
    </row>
    <row r="19" spans="2:13" ht="30" customHeight="1" x14ac:dyDescent="0.2">
      <c r="B19" s="91">
        <f>'Module 1 - aspects'!C18</f>
        <v>0</v>
      </c>
      <c r="C19" s="92">
        <f>'Module 1 - aspects'!D18</f>
        <v>0</v>
      </c>
      <c r="D19" s="93">
        <f>'Module 1 - aspects'!E18</f>
        <v>0</v>
      </c>
      <c r="E19" s="94" t="str">
        <f>IFERROR(INDEX('Dropdown-List (no input)'!$E$10:$I$103,MATCH($D19,'Dropdown-List (no input)'!$E$10:$E$103,0),2),"")</f>
        <v/>
      </c>
      <c r="F19" s="94" t="str">
        <f>IFERROR(INDEX('Dropdown-List (no input)'!$E$10:$I$103,MATCH($D19,'Dropdown-List (no input)'!$E$10:$E$103,0),3),"")</f>
        <v/>
      </c>
      <c r="G19" s="94" t="str">
        <f>IFERROR(INDEX('Dropdown-List (no input)'!$E$10:$I$103,MATCH($D19,'Dropdown-List (no input)'!$E$10:$E$103,0),4),"")</f>
        <v/>
      </c>
      <c r="H19" s="94" t="str">
        <f>IFERROR(INDEX('Dropdown-List (no input)'!$E$10:$I$103,MATCH($D19,'Dropdown-List (no input)'!$E$10:$E$103,0),5),"")</f>
        <v/>
      </c>
      <c r="I19" s="10"/>
      <c r="L19" s="30"/>
      <c r="M19" s="11" t="str">
        <f t="shared" si="1"/>
        <v>NO</v>
      </c>
    </row>
    <row r="20" spans="2:13" ht="30" customHeight="1" x14ac:dyDescent="0.2">
      <c r="B20" s="91">
        <f>'Module 1 - aspects'!C19</f>
        <v>0</v>
      </c>
      <c r="C20" s="92">
        <f>'Module 1 - aspects'!D19</f>
        <v>0</v>
      </c>
      <c r="D20" s="93">
        <f>'Module 1 - aspects'!E19</f>
        <v>0</v>
      </c>
      <c r="E20" s="94" t="str">
        <f>IFERROR(INDEX('Dropdown-List (no input)'!$E$10:$I$103,MATCH($D20,'Dropdown-List (no input)'!$E$10:$E$103,0),2),"")</f>
        <v/>
      </c>
      <c r="F20" s="94" t="str">
        <f>IFERROR(INDEX('Dropdown-List (no input)'!$E$10:$I$103,MATCH($D20,'Dropdown-List (no input)'!$E$10:$E$103,0),3),"")</f>
        <v/>
      </c>
      <c r="G20" s="94" t="str">
        <f>IFERROR(INDEX('Dropdown-List (no input)'!$E$10:$I$103,MATCH($D20,'Dropdown-List (no input)'!$E$10:$E$103,0),4),"")</f>
        <v/>
      </c>
      <c r="H20" s="94" t="str">
        <f>IFERROR(INDEX('Dropdown-List (no input)'!$E$10:$I$103,MATCH($D20,'Dropdown-List (no input)'!$E$10:$E$103,0),5),"")</f>
        <v/>
      </c>
      <c r="I20" s="10"/>
      <c r="L20" s="30"/>
      <c r="M20" s="11" t="str">
        <f t="shared" si="1"/>
        <v>NO</v>
      </c>
    </row>
    <row r="21" spans="2:13" ht="30" customHeight="1" x14ac:dyDescent="0.2">
      <c r="B21" s="91">
        <f>'Module 1 - aspects'!C20</f>
        <v>0</v>
      </c>
      <c r="C21" s="92">
        <f>'Module 1 - aspects'!D20</f>
        <v>0</v>
      </c>
      <c r="D21" s="93">
        <f>'Module 1 - aspects'!E20</f>
        <v>0</v>
      </c>
      <c r="E21" s="94" t="str">
        <f>IFERROR(INDEX('Dropdown-List (no input)'!$E$10:$I$103,MATCH($D21,'Dropdown-List (no input)'!$E$10:$E$103,0),2),"")</f>
        <v/>
      </c>
      <c r="F21" s="94" t="str">
        <f>IFERROR(INDEX('Dropdown-List (no input)'!$E$10:$I$103,MATCH($D21,'Dropdown-List (no input)'!$E$10:$E$103,0),3),"")</f>
        <v/>
      </c>
      <c r="G21" s="94" t="str">
        <f>IFERROR(INDEX('Dropdown-List (no input)'!$E$10:$I$103,MATCH($D21,'Dropdown-List (no input)'!$E$10:$E$103,0),4),"")</f>
        <v/>
      </c>
      <c r="H21" s="94" t="str">
        <f>IFERROR(INDEX('Dropdown-List (no input)'!$E$10:$I$103,MATCH($D21,'Dropdown-List (no input)'!$E$10:$E$103,0),5),"")</f>
        <v/>
      </c>
      <c r="I21" s="10"/>
      <c r="L21" s="30"/>
      <c r="M21" s="11" t="str">
        <f t="shared" si="1"/>
        <v>NO</v>
      </c>
    </row>
    <row r="22" spans="2:13" ht="30" customHeight="1" x14ac:dyDescent="0.2">
      <c r="B22" s="91">
        <f>'Module 1 - aspects'!C21</f>
        <v>0</v>
      </c>
      <c r="C22" s="92">
        <f>'Module 1 - aspects'!D21</f>
        <v>0</v>
      </c>
      <c r="D22" s="93">
        <f>'Module 1 - aspects'!E21</f>
        <v>0</v>
      </c>
      <c r="E22" s="94" t="str">
        <f>IFERROR(INDEX('Dropdown-List (no input)'!$E$10:$I$103,MATCH($D22,'Dropdown-List (no input)'!$E$10:$E$103,0),2),"")</f>
        <v/>
      </c>
      <c r="F22" s="94" t="str">
        <f>IFERROR(INDEX('Dropdown-List (no input)'!$E$10:$I$103,MATCH($D22,'Dropdown-List (no input)'!$E$10:$E$103,0),3),"")</f>
        <v/>
      </c>
      <c r="G22" s="94" t="str">
        <f>IFERROR(INDEX('Dropdown-List (no input)'!$E$10:$I$103,MATCH($D22,'Dropdown-List (no input)'!$E$10:$E$103,0),4),"")</f>
        <v/>
      </c>
      <c r="H22" s="94" t="str">
        <f>IFERROR(INDEX('Dropdown-List (no input)'!$E$10:$I$103,MATCH($D22,'Dropdown-List (no input)'!$E$10:$E$103,0),5),"")</f>
        <v/>
      </c>
      <c r="I22" s="10"/>
      <c r="J22" s="11">
        <v>2</v>
      </c>
      <c r="K22" s="11">
        <v>3</v>
      </c>
      <c r="L22" s="30">
        <f>J22*K22</f>
        <v>6</v>
      </c>
      <c r="M22" s="11" t="str">
        <f t="shared" si="1"/>
        <v>NO</v>
      </c>
    </row>
    <row r="23" spans="2:13" ht="30" customHeight="1" x14ac:dyDescent="0.2">
      <c r="B23" s="91">
        <f>'Module 1 - aspects'!C22</f>
        <v>0</v>
      </c>
      <c r="C23" s="92">
        <f>'Module 1 - aspects'!D22</f>
        <v>0</v>
      </c>
      <c r="D23" s="93">
        <f>'Module 1 - aspects'!E22</f>
        <v>0</v>
      </c>
      <c r="E23" s="94" t="str">
        <f>IFERROR(INDEX('Dropdown-List (no input)'!$E$10:$I$103,MATCH($D23,'Dropdown-List (no input)'!$E$10:$E$103,0),2),"")</f>
        <v/>
      </c>
      <c r="F23" s="94" t="str">
        <f>IFERROR(INDEX('Dropdown-List (no input)'!$E$10:$I$103,MATCH($D23,'Dropdown-List (no input)'!$E$10:$E$103,0),3),"")</f>
        <v/>
      </c>
      <c r="G23" s="94" t="str">
        <f>IFERROR(INDEX('Dropdown-List (no input)'!$E$10:$I$103,MATCH($D23,'Dropdown-List (no input)'!$E$10:$E$103,0),4),"")</f>
        <v/>
      </c>
      <c r="H23" s="94" t="str">
        <f>IFERROR(INDEX('Dropdown-List (no input)'!$E$10:$I$103,MATCH($D23,'Dropdown-List (no input)'!$E$10:$E$103,0),5),"")</f>
        <v/>
      </c>
      <c r="I23" s="10"/>
      <c r="L23" s="30">
        <f>J23*K23</f>
        <v>0</v>
      </c>
      <c r="M23" s="11" t="str">
        <f t="shared" si="1"/>
        <v>NO</v>
      </c>
    </row>
    <row r="24" spans="2:13" ht="30" customHeight="1" x14ac:dyDescent="0.2">
      <c r="B24" s="91">
        <f>'Module 1 - aspects'!C23</f>
        <v>0</v>
      </c>
      <c r="C24" s="92">
        <f>'Module 1 - aspects'!D23</f>
        <v>0</v>
      </c>
      <c r="D24" s="93">
        <f>'Module 1 - aspects'!E23</f>
        <v>0</v>
      </c>
      <c r="E24" s="94" t="str">
        <f>IFERROR(INDEX('Dropdown-List (no input)'!$E$10:$I$103,MATCH($D24,'Dropdown-List (no input)'!$E$10:$E$103,0),2),"")</f>
        <v/>
      </c>
      <c r="F24" s="94" t="str">
        <f>IFERROR(INDEX('Dropdown-List (no input)'!$E$10:$I$103,MATCH($D24,'Dropdown-List (no input)'!$E$10:$E$103,0),3),"")</f>
        <v/>
      </c>
      <c r="G24" s="94" t="str">
        <f>IFERROR(INDEX('Dropdown-List (no input)'!$E$10:$I$103,MATCH($D24,'Dropdown-List (no input)'!$E$10:$E$103,0),4),"")</f>
        <v/>
      </c>
      <c r="H24" s="94" t="str">
        <f>IFERROR(INDEX('Dropdown-List (no input)'!$E$10:$I$103,MATCH($D24,'Dropdown-List (no input)'!$E$10:$E$103,0),5),"")</f>
        <v/>
      </c>
      <c r="I24" s="10"/>
    </row>
    <row r="25" spans="2:13" ht="30" customHeight="1" x14ac:dyDescent="0.2">
      <c r="B25" s="91">
        <f>'Module 1 - aspects'!C24</f>
        <v>0</v>
      </c>
      <c r="C25" s="92">
        <f>'Module 1 - aspects'!D24</f>
        <v>0</v>
      </c>
      <c r="D25" s="93">
        <f>'Module 1 - aspects'!E24</f>
        <v>0</v>
      </c>
      <c r="E25" s="94" t="str">
        <f>IFERROR(INDEX('Dropdown-List (no input)'!$E$10:$I$103,MATCH($D25,'Dropdown-List (no input)'!$E$10:$E$103,0),2),"")</f>
        <v/>
      </c>
      <c r="F25" s="94" t="str">
        <f>IFERROR(INDEX('Dropdown-List (no input)'!$E$10:$I$103,MATCH($D25,'Dropdown-List (no input)'!$E$10:$E$103,0),3),"")</f>
        <v/>
      </c>
      <c r="G25" s="94" t="str">
        <f>IFERROR(INDEX('Dropdown-List (no input)'!$E$10:$I$103,MATCH($D25,'Dropdown-List (no input)'!$E$10:$E$103,0),4),"")</f>
        <v/>
      </c>
      <c r="H25" s="94" t="str">
        <f>IFERROR(INDEX('Dropdown-List (no input)'!$E$10:$I$103,MATCH($D25,'Dropdown-List (no input)'!$E$10:$E$103,0),5),"")</f>
        <v/>
      </c>
      <c r="I25" s="10"/>
    </row>
    <row r="26" spans="2:13" ht="30" customHeight="1" x14ac:dyDescent="0.2">
      <c r="B26" s="91">
        <f>'Module 1 - aspects'!C25</f>
        <v>0</v>
      </c>
      <c r="C26" s="92">
        <f>'Module 1 - aspects'!D25</f>
        <v>0</v>
      </c>
      <c r="D26" s="93">
        <f>'Module 1 - aspects'!E25</f>
        <v>0</v>
      </c>
      <c r="E26" s="94" t="str">
        <f>IFERROR(INDEX('Dropdown-List (no input)'!$E$10:$I$103,MATCH($D26,'Dropdown-List (no input)'!$E$10:$E$103,0),2),"")</f>
        <v/>
      </c>
      <c r="F26" s="94" t="str">
        <f>IFERROR(INDEX('Dropdown-List (no input)'!$E$10:$I$103,MATCH($D26,'Dropdown-List (no input)'!$E$10:$E$103,0),3),"")</f>
        <v/>
      </c>
      <c r="G26" s="94" t="str">
        <f>IFERROR(INDEX('Dropdown-List (no input)'!$E$10:$I$103,MATCH($D26,'Dropdown-List (no input)'!$E$10:$E$103,0),4),"")</f>
        <v/>
      </c>
      <c r="H26" s="94" t="str">
        <f>IFERROR(INDEX('Dropdown-List (no input)'!$E$10:$I$103,MATCH($D26,'Dropdown-List (no input)'!$E$10:$E$103,0),5),"")</f>
        <v/>
      </c>
      <c r="I26" s="10"/>
    </row>
    <row r="27" spans="2:13" ht="30" customHeight="1" x14ac:dyDescent="0.2">
      <c r="B27" s="91">
        <f>'Module 1 - aspects'!C26</f>
        <v>0</v>
      </c>
      <c r="C27" s="92">
        <f>'Module 1 - aspects'!D26</f>
        <v>0</v>
      </c>
      <c r="D27" s="93">
        <f>'Module 1 - aspects'!E26</f>
        <v>0</v>
      </c>
      <c r="E27" s="94" t="str">
        <f>IFERROR(INDEX('Dropdown-List (no input)'!$E$10:$I$103,MATCH($D27,'Dropdown-List (no input)'!$E$10:$E$103,0),2),"")</f>
        <v/>
      </c>
      <c r="F27" s="94" t="str">
        <f>IFERROR(INDEX('Dropdown-List (no input)'!$E$10:$I$103,MATCH($D27,'Dropdown-List (no input)'!$E$10:$E$103,0),3),"")</f>
        <v/>
      </c>
      <c r="G27" s="94" t="str">
        <f>IFERROR(INDEX('Dropdown-List (no input)'!$E$10:$I$103,MATCH($D27,'Dropdown-List (no input)'!$E$10:$E$103,0),4),"")</f>
        <v/>
      </c>
      <c r="H27" s="94" t="str">
        <f>IFERROR(INDEX('Dropdown-List (no input)'!$E$10:$I$103,MATCH($D27,'Dropdown-List (no input)'!$E$10:$E$103,0),5),"")</f>
        <v/>
      </c>
      <c r="I27" s="10"/>
    </row>
    <row r="28" spans="2:13" ht="30" customHeight="1" x14ac:dyDescent="0.2">
      <c r="B28" s="91">
        <f>'Module 1 - aspects'!C27</f>
        <v>0</v>
      </c>
      <c r="C28" s="92">
        <f>'Module 1 - aspects'!D27</f>
        <v>0</v>
      </c>
      <c r="D28" s="93">
        <f>'Module 1 - aspects'!E27</f>
        <v>0</v>
      </c>
      <c r="E28" s="94" t="str">
        <f>IFERROR(INDEX('Dropdown-List (no input)'!$E$10:$I$103,MATCH($D28,'Dropdown-List (no input)'!$E$10:$E$103,0),2),"")</f>
        <v/>
      </c>
      <c r="F28" s="94" t="str">
        <f>IFERROR(INDEX('Dropdown-List (no input)'!$E$10:$I$103,MATCH($D28,'Dropdown-List (no input)'!$E$10:$E$103,0),3),"")</f>
        <v/>
      </c>
      <c r="G28" s="94" t="str">
        <f>IFERROR(INDEX('Dropdown-List (no input)'!$E$10:$I$103,MATCH($D28,'Dropdown-List (no input)'!$E$10:$E$103,0),4),"")</f>
        <v/>
      </c>
      <c r="H28" s="94" t="str">
        <f>IFERROR(INDEX('Dropdown-List (no input)'!$E$10:$I$103,MATCH($D28,'Dropdown-List (no input)'!$E$10:$E$103,0),5),"")</f>
        <v/>
      </c>
      <c r="I28" s="10"/>
    </row>
    <row r="29" spans="2:13" ht="30" customHeight="1" x14ac:dyDescent="0.2">
      <c r="B29" s="91">
        <f>'Module 1 - aspects'!C28</f>
        <v>0</v>
      </c>
      <c r="C29" s="92">
        <f>'Module 1 - aspects'!D28</f>
        <v>0</v>
      </c>
      <c r="D29" s="93">
        <f>'Module 1 - aspects'!E28</f>
        <v>0</v>
      </c>
      <c r="E29" s="94" t="str">
        <f>IFERROR(INDEX('Dropdown-List (no input)'!$E$10:$I$103,MATCH($D29,'Dropdown-List (no input)'!$E$10:$E$103,0),2),"")</f>
        <v/>
      </c>
      <c r="F29" s="94" t="str">
        <f>IFERROR(INDEX('Dropdown-List (no input)'!$E$10:$I$103,MATCH($D29,'Dropdown-List (no input)'!$E$10:$E$103,0),3),"")</f>
        <v/>
      </c>
      <c r="G29" s="94" t="str">
        <f>IFERROR(INDEX('Dropdown-List (no input)'!$E$10:$I$103,MATCH($D29,'Dropdown-List (no input)'!$E$10:$E$103,0),4),"")</f>
        <v/>
      </c>
      <c r="H29" s="94" t="str">
        <f>IFERROR(INDEX('Dropdown-List (no input)'!$E$10:$I$103,MATCH($D29,'Dropdown-List (no input)'!$E$10:$E$103,0),5),"")</f>
        <v/>
      </c>
      <c r="I29" s="10"/>
    </row>
    <row r="30" spans="2:13" ht="30" customHeight="1" x14ac:dyDescent="0.2">
      <c r="B30" s="91">
        <f>'Module 1 - aspects'!C29</f>
        <v>0</v>
      </c>
      <c r="C30" s="92">
        <f>'Module 1 - aspects'!D29</f>
        <v>0</v>
      </c>
      <c r="D30" s="93">
        <f>'Module 1 - aspects'!E29</f>
        <v>0</v>
      </c>
      <c r="E30" s="94" t="str">
        <f>IFERROR(INDEX('Dropdown-List (no input)'!$E$10:$I$103,MATCH($D30,'Dropdown-List (no input)'!$E$10:$E$103,0),2),"")</f>
        <v/>
      </c>
      <c r="F30" s="94" t="str">
        <f>IFERROR(INDEX('Dropdown-List (no input)'!$E$10:$I$103,MATCH($D30,'Dropdown-List (no input)'!$E$10:$E$103,0),3),"")</f>
        <v/>
      </c>
      <c r="G30" s="94" t="str">
        <f>IFERROR(INDEX('Dropdown-List (no input)'!$E$10:$I$103,MATCH($D30,'Dropdown-List (no input)'!$E$10:$E$103,0),4),"")</f>
        <v/>
      </c>
      <c r="H30" s="94" t="str">
        <f>IFERROR(INDEX('Dropdown-List (no input)'!$E$10:$I$103,MATCH($D30,'Dropdown-List (no input)'!$E$10:$E$103,0),5),"")</f>
        <v/>
      </c>
      <c r="I30" s="10"/>
    </row>
    <row r="31" spans="2:13" ht="30" customHeight="1" x14ac:dyDescent="0.2">
      <c r="B31" s="91">
        <f>'Module 1 - aspects'!C30</f>
        <v>0</v>
      </c>
      <c r="C31" s="92">
        <f>'Module 1 - aspects'!D30</f>
        <v>0</v>
      </c>
      <c r="D31" s="93">
        <f>'Module 1 - aspects'!E30</f>
        <v>0</v>
      </c>
      <c r="E31" s="94" t="str">
        <f>IFERROR(INDEX('Dropdown-List (no input)'!$E$10:$I$103,MATCH($D31,'Dropdown-List (no input)'!$E$10:$E$103,0),2),"")</f>
        <v/>
      </c>
      <c r="F31" s="94" t="str">
        <f>IFERROR(INDEX('Dropdown-List (no input)'!$E$10:$I$103,MATCH($D31,'Dropdown-List (no input)'!$E$10:$E$103,0),3),"")</f>
        <v/>
      </c>
      <c r="G31" s="94" t="str">
        <f>IFERROR(INDEX('Dropdown-List (no input)'!$E$10:$I$103,MATCH($D31,'Dropdown-List (no input)'!$E$10:$E$103,0),4),"")</f>
        <v/>
      </c>
      <c r="H31" s="94" t="str">
        <f>IFERROR(INDEX('Dropdown-List (no input)'!$E$10:$I$103,MATCH($D31,'Dropdown-List (no input)'!$E$10:$E$103,0),5),"")</f>
        <v/>
      </c>
      <c r="I31" s="10"/>
    </row>
    <row r="32" spans="2:13" ht="30" customHeight="1" x14ac:dyDescent="0.2">
      <c r="B32" s="91">
        <f>'Module 1 - aspects'!C31</f>
        <v>0</v>
      </c>
      <c r="C32" s="92">
        <f>'Module 1 - aspects'!D31</f>
        <v>0</v>
      </c>
      <c r="D32" s="93">
        <f>'Module 1 - aspects'!E31</f>
        <v>0</v>
      </c>
      <c r="E32" s="94" t="str">
        <f>IFERROR(INDEX('Dropdown-List (no input)'!$E$10:$I$103,MATCH($D32,'Dropdown-List (no input)'!$E$10:$E$103,0),2),"")</f>
        <v/>
      </c>
      <c r="F32" s="94" t="str">
        <f>IFERROR(INDEX('Dropdown-List (no input)'!$E$10:$I$103,MATCH($D32,'Dropdown-List (no input)'!$E$10:$E$103,0),3),"")</f>
        <v/>
      </c>
      <c r="G32" s="94" t="str">
        <f>IFERROR(INDEX('Dropdown-List (no input)'!$E$10:$I$103,MATCH($D32,'Dropdown-List (no input)'!$E$10:$E$103,0),4),"")</f>
        <v/>
      </c>
      <c r="H32" s="94" t="str">
        <f>IFERROR(INDEX('Dropdown-List (no input)'!$E$10:$I$103,MATCH($D32,'Dropdown-List (no input)'!$E$10:$E$103,0),5),"")</f>
        <v/>
      </c>
      <c r="I32" s="10"/>
    </row>
    <row r="33" spans="2:9" ht="30" customHeight="1" x14ac:dyDescent="0.2">
      <c r="B33" s="91">
        <f>'Module 1 - aspects'!C32</f>
        <v>0</v>
      </c>
      <c r="C33" s="92">
        <f>'Module 1 - aspects'!D32</f>
        <v>0</v>
      </c>
      <c r="D33" s="93">
        <f>'Module 1 - aspects'!E32</f>
        <v>0</v>
      </c>
      <c r="E33" s="94" t="str">
        <f>IFERROR(INDEX('Dropdown-List (no input)'!$E$10:$I$103,MATCH($D33,'Dropdown-List (no input)'!$E$10:$E$103,0),2),"")</f>
        <v/>
      </c>
      <c r="F33" s="94" t="str">
        <f>IFERROR(INDEX('Dropdown-List (no input)'!$E$10:$I$103,MATCH($D33,'Dropdown-List (no input)'!$E$10:$E$103,0),3),"")</f>
        <v/>
      </c>
      <c r="G33" s="94" t="str">
        <f>IFERROR(INDEX('Dropdown-List (no input)'!$E$10:$I$103,MATCH($D33,'Dropdown-List (no input)'!$E$10:$E$103,0),4),"")</f>
        <v/>
      </c>
      <c r="H33" s="94" t="str">
        <f>IFERROR(INDEX('Dropdown-List (no input)'!$E$10:$I$103,MATCH($D33,'Dropdown-List (no input)'!$E$10:$E$103,0),5),"")</f>
        <v/>
      </c>
      <c r="I33" s="10"/>
    </row>
    <row r="34" spans="2:9" ht="30" customHeight="1" x14ac:dyDescent="0.2">
      <c r="B34" s="91">
        <f>'Module 1 - aspects'!C33</f>
        <v>0</v>
      </c>
      <c r="C34" s="92">
        <f>'Module 1 - aspects'!D33</f>
        <v>0</v>
      </c>
      <c r="D34" s="93">
        <f>'Module 1 - aspects'!E33</f>
        <v>0</v>
      </c>
      <c r="E34" s="94" t="str">
        <f>IFERROR(INDEX('Dropdown-List (no input)'!$E$10:$I$103,MATCH($D34,'Dropdown-List (no input)'!$E$10:$E$103,0),2),"")</f>
        <v/>
      </c>
      <c r="F34" s="94" t="str">
        <f>IFERROR(INDEX('Dropdown-List (no input)'!$E$10:$I$103,MATCH($D34,'Dropdown-List (no input)'!$E$10:$E$103,0),3),"")</f>
        <v/>
      </c>
      <c r="G34" s="94" t="str">
        <f>IFERROR(INDEX('Dropdown-List (no input)'!$E$10:$I$103,MATCH($D34,'Dropdown-List (no input)'!$E$10:$E$103,0),4),"")</f>
        <v/>
      </c>
      <c r="H34" s="94" t="str">
        <f>IFERROR(INDEX('Dropdown-List (no input)'!$E$10:$I$103,MATCH($D34,'Dropdown-List (no input)'!$E$10:$E$103,0),5),"")</f>
        <v/>
      </c>
      <c r="I34" s="10"/>
    </row>
    <row r="35" spans="2:9" ht="30" customHeight="1" x14ac:dyDescent="0.2">
      <c r="B35" s="91">
        <f>'Module 1 - aspects'!C34</f>
        <v>0</v>
      </c>
      <c r="C35" s="92">
        <f>'Module 1 - aspects'!D34</f>
        <v>0</v>
      </c>
      <c r="D35" s="93">
        <f>'Module 1 - aspects'!E34</f>
        <v>0</v>
      </c>
      <c r="E35" s="94" t="str">
        <f>IFERROR(INDEX('Dropdown-List (no input)'!$E$10:$I$103,MATCH($D35,'Dropdown-List (no input)'!$E$10:$E$103,0),2),"")</f>
        <v/>
      </c>
      <c r="F35" s="94" t="str">
        <f>IFERROR(INDEX('Dropdown-List (no input)'!$E$10:$I$103,MATCH($D35,'Dropdown-List (no input)'!$E$10:$E$103,0),3),"")</f>
        <v/>
      </c>
      <c r="G35" s="94" t="str">
        <f>IFERROR(INDEX('Dropdown-List (no input)'!$E$10:$I$103,MATCH($D35,'Dropdown-List (no input)'!$E$10:$E$103,0),4),"")</f>
        <v/>
      </c>
      <c r="H35" s="94" t="str">
        <f>IFERROR(INDEX('Dropdown-List (no input)'!$E$10:$I$103,MATCH($D35,'Dropdown-List (no input)'!$E$10:$E$103,0),5),"")</f>
        <v/>
      </c>
      <c r="I35" s="10"/>
    </row>
    <row r="36" spans="2:9" ht="30" customHeight="1" x14ac:dyDescent="0.2">
      <c r="B36" s="91">
        <f>'Module 1 - aspects'!C35</f>
        <v>0</v>
      </c>
      <c r="C36" s="92">
        <f>'Module 1 - aspects'!D35</f>
        <v>0</v>
      </c>
      <c r="D36" s="93">
        <f>'Module 1 - aspects'!E35</f>
        <v>0</v>
      </c>
      <c r="E36" s="94" t="str">
        <f>IFERROR(INDEX('Dropdown-List (no input)'!$E$10:$I$103,MATCH($D36,'Dropdown-List (no input)'!$E$10:$E$103,0),2),"")</f>
        <v/>
      </c>
      <c r="F36" s="94" t="str">
        <f>IFERROR(INDEX('Dropdown-List (no input)'!$E$10:$I$103,MATCH($D36,'Dropdown-List (no input)'!$E$10:$E$103,0),3),"")</f>
        <v/>
      </c>
      <c r="G36" s="94" t="str">
        <f>IFERROR(INDEX('Dropdown-List (no input)'!$E$10:$I$103,MATCH($D36,'Dropdown-List (no input)'!$E$10:$E$103,0),4),"")</f>
        <v/>
      </c>
      <c r="H36" s="94" t="str">
        <f>IFERROR(INDEX('Dropdown-List (no input)'!$E$10:$I$103,MATCH($D36,'Dropdown-List (no input)'!$E$10:$E$103,0),5),"")</f>
        <v/>
      </c>
      <c r="I36" s="10"/>
    </row>
    <row r="37" spans="2:9" ht="30" customHeight="1" x14ac:dyDescent="0.2">
      <c r="B37" s="91">
        <f>'Module 1 - aspects'!C36</f>
        <v>0</v>
      </c>
      <c r="C37" s="92">
        <f>'Module 1 - aspects'!D36</f>
        <v>0</v>
      </c>
      <c r="D37" s="93">
        <f>'Module 1 - aspects'!E36</f>
        <v>0</v>
      </c>
      <c r="E37" s="94" t="str">
        <f>IFERROR(INDEX('Dropdown-List (no input)'!$E$10:$I$103,MATCH($D37,'Dropdown-List (no input)'!$E$10:$E$103,0),2),"")</f>
        <v/>
      </c>
      <c r="F37" s="94" t="str">
        <f>IFERROR(INDEX('Dropdown-List (no input)'!$E$10:$I$103,MATCH($D37,'Dropdown-List (no input)'!$E$10:$E$103,0),3),"")</f>
        <v/>
      </c>
      <c r="G37" s="94" t="str">
        <f>IFERROR(INDEX('Dropdown-List (no input)'!$E$10:$I$103,MATCH($D37,'Dropdown-List (no input)'!$E$10:$E$103,0),4),"")</f>
        <v/>
      </c>
      <c r="H37" s="94" t="str">
        <f>IFERROR(INDEX('Dropdown-List (no input)'!$E$10:$I$103,MATCH($D37,'Dropdown-List (no input)'!$E$10:$E$103,0),5),"")</f>
        <v/>
      </c>
      <c r="I37" s="10"/>
    </row>
    <row r="38" spans="2:9" ht="30" customHeight="1" x14ac:dyDescent="0.2">
      <c r="B38" s="91">
        <f>'Module 1 - aspects'!C37</f>
        <v>0</v>
      </c>
      <c r="C38" s="92">
        <f>'Module 1 - aspects'!D37</f>
        <v>0</v>
      </c>
      <c r="D38" s="93">
        <f>'Module 1 - aspects'!E37</f>
        <v>0</v>
      </c>
      <c r="E38" s="94" t="str">
        <f>IFERROR(INDEX('Dropdown-List (no input)'!$E$10:$I$103,MATCH($D38,'Dropdown-List (no input)'!$E$10:$E$103,0),2),"")</f>
        <v/>
      </c>
      <c r="F38" s="94" t="str">
        <f>IFERROR(INDEX('Dropdown-List (no input)'!$E$10:$I$103,MATCH($D38,'Dropdown-List (no input)'!$E$10:$E$103,0),3),"")</f>
        <v/>
      </c>
      <c r="G38" s="94" t="str">
        <f>IFERROR(INDEX('Dropdown-List (no input)'!$E$10:$I$103,MATCH($D38,'Dropdown-List (no input)'!$E$10:$E$103,0),4),"")</f>
        <v/>
      </c>
      <c r="H38" s="94" t="str">
        <f>IFERROR(INDEX('Dropdown-List (no input)'!$E$10:$I$103,MATCH($D38,'Dropdown-List (no input)'!$E$10:$E$103,0),5),"")</f>
        <v/>
      </c>
      <c r="I38" s="10"/>
    </row>
    <row r="39" spans="2:9" ht="30" customHeight="1" x14ac:dyDescent="0.2">
      <c r="B39" s="91">
        <f>'Module 1 - aspects'!C38</f>
        <v>0</v>
      </c>
      <c r="C39" s="92">
        <f>'Module 1 - aspects'!D38</f>
        <v>0</v>
      </c>
      <c r="D39" s="93">
        <f>'Module 1 - aspects'!E38</f>
        <v>0</v>
      </c>
      <c r="E39" s="94" t="str">
        <f>IFERROR(INDEX('Dropdown-List (no input)'!$E$10:$I$103,MATCH($D39,'Dropdown-List (no input)'!$E$10:$E$103,0),2),"")</f>
        <v/>
      </c>
      <c r="F39" s="94" t="str">
        <f>IFERROR(INDEX('Dropdown-List (no input)'!$E$10:$I$103,MATCH($D39,'Dropdown-List (no input)'!$E$10:$E$103,0),3),"")</f>
        <v/>
      </c>
      <c r="G39" s="94" t="str">
        <f>IFERROR(INDEX('Dropdown-List (no input)'!$E$10:$I$103,MATCH($D39,'Dropdown-List (no input)'!$E$10:$E$103,0),4),"")</f>
        <v/>
      </c>
      <c r="H39" s="94" t="str">
        <f>IFERROR(INDEX('Dropdown-List (no input)'!$E$10:$I$103,MATCH($D39,'Dropdown-List (no input)'!$E$10:$E$103,0),5),"")</f>
        <v/>
      </c>
      <c r="I39" s="10"/>
    </row>
    <row r="40" spans="2:9" ht="30" customHeight="1" x14ac:dyDescent="0.2">
      <c r="B40" s="91">
        <f>'Module 1 - aspects'!C39</f>
        <v>0</v>
      </c>
      <c r="C40" s="92">
        <f>'Module 1 - aspects'!D39</f>
        <v>0</v>
      </c>
      <c r="D40" s="93">
        <f>'Module 1 - aspects'!E39</f>
        <v>0</v>
      </c>
      <c r="E40" s="94" t="str">
        <f>IFERROR(INDEX('Dropdown-List (no input)'!$E$10:$I$103,MATCH($D40,'Dropdown-List (no input)'!$E$10:$E$103,0),2),"")</f>
        <v/>
      </c>
      <c r="F40" s="94" t="str">
        <f>IFERROR(INDEX('Dropdown-List (no input)'!$E$10:$I$103,MATCH($D40,'Dropdown-List (no input)'!$E$10:$E$103,0),3),"")</f>
        <v/>
      </c>
      <c r="G40" s="94" t="str">
        <f>IFERROR(INDEX('Dropdown-List (no input)'!$E$10:$I$103,MATCH($D40,'Dropdown-List (no input)'!$E$10:$E$103,0),4),"")</f>
        <v/>
      </c>
      <c r="H40" s="94" t="str">
        <f>IFERROR(INDEX('Dropdown-List (no input)'!$E$10:$I$103,MATCH($D40,'Dropdown-List (no input)'!$E$10:$E$103,0),5),"")</f>
        <v/>
      </c>
      <c r="I40" s="10"/>
    </row>
    <row r="41" spans="2:9" ht="30" customHeight="1" x14ac:dyDescent="0.2">
      <c r="B41" s="91">
        <f>'Module 1 - aspects'!C40</f>
        <v>0</v>
      </c>
      <c r="C41" s="92">
        <f>'Module 1 - aspects'!D40</f>
        <v>0</v>
      </c>
      <c r="D41" s="93">
        <f>'Module 1 - aspects'!E40</f>
        <v>0</v>
      </c>
      <c r="E41" s="94" t="str">
        <f>IFERROR(INDEX('Dropdown-List (no input)'!$E$10:$I$103,MATCH($D41,'Dropdown-List (no input)'!$E$10:$E$103,0),2),"")</f>
        <v/>
      </c>
      <c r="F41" s="94" t="str">
        <f>IFERROR(INDEX('Dropdown-List (no input)'!$E$10:$I$103,MATCH($D41,'Dropdown-List (no input)'!$E$10:$E$103,0),3),"")</f>
        <v/>
      </c>
      <c r="G41" s="94" t="str">
        <f>IFERROR(INDEX('Dropdown-List (no input)'!$E$10:$I$103,MATCH($D41,'Dropdown-List (no input)'!$E$10:$E$103,0),4),"")</f>
        <v/>
      </c>
      <c r="H41" s="94" t="str">
        <f>IFERROR(INDEX('Dropdown-List (no input)'!$E$10:$I$103,MATCH($D41,'Dropdown-List (no input)'!$E$10:$E$103,0),5),"")</f>
        <v/>
      </c>
      <c r="I41" s="10"/>
    </row>
    <row r="42" spans="2:9" ht="30" customHeight="1" x14ac:dyDescent="0.2">
      <c r="B42" s="91">
        <f>'Module 1 - aspects'!C41</f>
        <v>0</v>
      </c>
      <c r="C42" s="92">
        <f>'Module 1 - aspects'!D41</f>
        <v>0</v>
      </c>
      <c r="D42" s="93">
        <f>'Module 1 - aspects'!E41</f>
        <v>0</v>
      </c>
      <c r="E42" s="94" t="str">
        <f>IFERROR(INDEX('Dropdown-List (no input)'!$E$10:$I$103,MATCH($D42,'Dropdown-List (no input)'!$E$10:$E$103,0),2),"")</f>
        <v/>
      </c>
      <c r="F42" s="94" t="str">
        <f>IFERROR(INDEX('Dropdown-List (no input)'!$E$10:$I$103,MATCH($D42,'Dropdown-List (no input)'!$E$10:$E$103,0),3),"")</f>
        <v/>
      </c>
      <c r="G42" s="94" t="str">
        <f>IFERROR(INDEX('Dropdown-List (no input)'!$E$10:$I$103,MATCH($D42,'Dropdown-List (no input)'!$E$10:$E$103,0),4),"")</f>
        <v/>
      </c>
      <c r="H42" s="94" t="str">
        <f>IFERROR(INDEX('Dropdown-List (no input)'!$E$10:$I$103,MATCH($D42,'Dropdown-List (no input)'!$E$10:$E$103,0),5),"")</f>
        <v/>
      </c>
      <c r="I42" s="10"/>
    </row>
    <row r="43" spans="2:9" ht="30" customHeight="1" x14ac:dyDescent="0.2">
      <c r="B43" s="91">
        <f>'Module 1 - aspects'!C42</f>
        <v>0</v>
      </c>
      <c r="C43" s="92">
        <f>'Module 1 - aspects'!D42</f>
        <v>0</v>
      </c>
      <c r="D43" s="93">
        <f>'Module 1 - aspects'!E42</f>
        <v>0</v>
      </c>
      <c r="E43" s="94" t="str">
        <f>IFERROR(INDEX('Dropdown-List (no input)'!$E$10:$I$103,MATCH($D43,'Dropdown-List (no input)'!$E$10:$E$103,0),2),"")</f>
        <v/>
      </c>
      <c r="F43" s="94" t="str">
        <f>IFERROR(INDEX('Dropdown-List (no input)'!$E$10:$I$103,MATCH($D43,'Dropdown-List (no input)'!$E$10:$E$103,0),3),"")</f>
        <v/>
      </c>
      <c r="G43" s="94" t="str">
        <f>IFERROR(INDEX('Dropdown-List (no input)'!$E$10:$I$103,MATCH($D43,'Dropdown-List (no input)'!$E$10:$E$103,0),4),"")</f>
        <v/>
      </c>
      <c r="H43" s="94" t="str">
        <f>IFERROR(INDEX('Dropdown-List (no input)'!$E$10:$I$103,MATCH($D43,'Dropdown-List (no input)'!$E$10:$E$103,0),5),"")</f>
        <v/>
      </c>
      <c r="I43" s="10"/>
    </row>
    <row r="44" spans="2:9" ht="30" customHeight="1" x14ac:dyDescent="0.2">
      <c r="B44" s="91">
        <f>'Module 1 - aspects'!C43</f>
        <v>0</v>
      </c>
      <c r="C44" s="92">
        <f>'Module 1 - aspects'!D43</f>
        <v>0</v>
      </c>
      <c r="D44" s="93">
        <f>'Module 1 - aspects'!E43</f>
        <v>0</v>
      </c>
      <c r="E44" s="94" t="str">
        <f>IFERROR(INDEX('Dropdown-List (no input)'!$E$10:$I$103,MATCH($D44,'Dropdown-List (no input)'!$E$10:$E$103,0),2),"")</f>
        <v/>
      </c>
      <c r="F44" s="94" t="str">
        <f>IFERROR(INDEX('Dropdown-List (no input)'!$E$10:$I$103,MATCH($D44,'Dropdown-List (no input)'!$E$10:$E$103,0),3),"")</f>
        <v/>
      </c>
      <c r="G44" s="94" t="str">
        <f>IFERROR(INDEX('Dropdown-List (no input)'!$E$10:$I$103,MATCH($D44,'Dropdown-List (no input)'!$E$10:$E$103,0),4),"")</f>
        <v/>
      </c>
      <c r="H44" s="94" t="str">
        <f>IFERROR(INDEX('Dropdown-List (no input)'!$E$10:$I$103,MATCH($D44,'Dropdown-List (no input)'!$E$10:$E$103,0),5),"")</f>
        <v/>
      </c>
      <c r="I44" s="10"/>
    </row>
    <row r="45" spans="2:9" ht="30" customHeight="1" x14ac:dyDescent="0.2">
      <c r="B45" s="91">
        <f>'Module 1 - aspects'!C44</f>
        <v>0</v>
      </c>
      <c r="C45" s="92">
        <f>'Module 1 - aspects'!D44</f>
        <v>0</v>
      </c>
      <c r="D45" s="93">
        <f>'Module 1 - aspects'!E44</f>
        <v>0</v>
      </c>
      <c r="E45" s="94" t="str">
        <f>IFERROR(INDEX('Dropdown-List (no input)'!$E$10:$I$103,MATCH($D45,'Dropdown-List (no input)'!$E$10:$E$103,0),2),"")</f>
        <v/>
      </c>
      <c r="F45" s="94" t="str">
        <f>IFERROR(INDEX('Dropdown-List (no input)'!$E$10:$I$103,MATCH($D45,'Dropdown-List (no input)'!$E$10:$E$103,0),3),"")</f>
        <v/>
      </c>
      <c r="G45" s="94" t="str">
        <f>IFERROR(INDEX('Dropdown-List (no input)'!$E$10:$I$103,MATCH($D45,'Dropdown-List (no input)'!$E$10:$E$103,0),4),"")</f>
        <v/>
      </c>
      <c r="H45" s="94" t="str">
        <f>IFERROR(INDEX('Dropdown-List (no input)'!$E$10:$I$103,MATCH($D45,'Dropdown-List (no input)'!$E$10:$E$103,0),5),"")</f>
        <v/>
      </c>
      <c r="I45" s="10"/>
    </row>
    <row r="46" spans="2:9" ht="30" customHeight="1" x14ac:dyDescent="0.2">
      <c r="B46" s="91">
        <f>'Module 1 - aspects'!C45</f>
        <v>0</v>
      </c>
      <c r="C46" s="92">
        <f>'Module 1 - aspects'!D45</f>
        <v>0</v>
      </c>
      <c r="D46" s="93">
        <f>'Module 1 - aspects'!E45</f>
        <v>0</v>
      </c>
      <c r="E46" s="94" t="str">
        <f>IFERROR(INDEX('Dropdown-List (no input)'!$E$10:$I$103,MATCH($D46,'Dropdown-List (no input)'!$E$10:$E$103,0),2),"")</f>
        <v/>
      </c>
      <c r="F46" s="94" t="str">
        <f>IFERROR(INDEX('Dropdown-List (no input)'!$E$10:$I$103,MATCH($D46,'Dropdown-List (no input)'!$E$10:$E$103,0),3),"")</f>
        <v/>
      </c>
      <c r="G46" s="94" t="str">
        <f>IFERROR(INDEX('Dropdown-List (no input)'!$E$10:$I$103,MATCH($D46,'Dropdown-List (no input)'!$E$10:$E$103,0),4),"")</f>
        <v/>
      </c>
      <c r="H46" s="94" t="str">
        <f>IFERROR(INDEX('Dropdown-List (no input)'!$E$10:$I$103,MATCH($D46,'Dropdown-List (no input)'!$E$10:$E$103,0),5),"")</f>
        <v/>
      </c>
      <c r="I46" s="10"/>
    </row>
    <row r="47" spans="2:9" ht="30" customHeight="1" x14ac:dyDescent="0.2">
      <c r="B47" s="91">
        <f>'Module 1 - aspects'!C46</f>
        <v>0</v>
      </c>
      <c r="C47" s="92">
        <f>'Module 1 - aspects'!D46</f>
        <v>0</v>
      </c>
      <c r="D47" s="93">
        <f>'Module 1 - aspects'!E46</f>
        <v>0</v>
      </c>
      <c r="E47" s="94" t="str">
        <f>IFERROR(INDEX('Dropdown-List (no input)'!$E$10:$I$103,MATCH($D47,'Dropdown-List (no input)'!$E$10:$E$103,0),2),"")</f>
        <v/>
      </c>
      <c r="F47" s="94" t="str">
        <f>IFERROR(INDEX('Dropdown-List (no input)'!$E$10:$I$103,MATCH($D47,'Dropdown-List (no input)'!$E$10:$E$103,0),3),"")</f>
        <v/>
      </c>
      <c r="G47" s="94" t="str">
        <f>IFERROR(INDEX('Dropdown-List (no input)'!$E$10:$I$103,MATCH($D47,'Dropdown-List (no input)'!$E$10:$E$103,0),4),"")</f>
        <v/>
      </c>
      <c r="H47" s="94" t="str">
        <f>IFERROR(INDEX('Dropdown-List (no input)'!$E$10:$I$103,MATCH($D47,'Dropdown-List (no input)'!$E$10:$E$103,0),5),"")</f>
        <v/>
      </c>
      <c r="I47" s="10"/>
    </row>
    <row r="48" spans="2:9" ht="30" customHeight="1" x14ac:dyDescent="0.2">
      <c r="B48" s="91">
        <f>'Module 1 - aspects'!C47</f>
        <v>0</v>
      </c>
      <c r="C48" s="92">
        <f>'Module 1 - aspects'!D47</f>
        <v>0</v>
      </c>
      <c r="D48" s="93">
        <f>'Module 1 - aspects'!E47</f>
        <v>0</v>
      </c>
      <c r="E48" s="94" t="str">
        <f>IFERROR(INDEX('Dropdown-List (no input)'!$E$10:$I$103,MATCH($D48,'Dropdown-List (no input)'!$E$10:$E$103,0),2),"")</f>
        <v/>
      </c>
      <c r="F48" s="94" t="str">
        <f>IFERROR(INDEX('Dropdown-List (no input)'!$E$10:$I$103,MATCH($D48,'Dropdown-List (no input)'!$E$10:$E$103,0),3),"")</f>
        <v/>
      </c>
      <c r="G48" s="94" t="str">
        <f>IFERROR(INDEX('Dropdown-List (no input)'!$E$10:$I$103,MATCH($D48,'Dropdown-List (no input)'!$E$10:$E$103,0),4),"")</f>
        <v/>
      </c>
      <c r="H48" s="94" t="str">
        <f>IFERROR(INDEX('Dropdown-List (no input)'!$E$10:$I$103,MATCH($D48,'Dropdown-List (no input)'!$E$10:$E$103,0),5),"")</f>
        <v/>
      </c>
      <c r="I48" s="10"/>
    </row>
    <row r="49" spans="2:9" ht="30" customHeight="1" x14ac:dyDescent="0.2">
      <c r="B49" s="91">
        <f>'Module 1 - aspects'!C48</f>
        <v>0</v>
      </c>
      <c r="C49" s="92">
        <f>'Module 1 - aspects'!D48</f>
        <v>0</v>
      </c>
      <c r="D49" s="93">
        <f>'Module 1 - aspects'!E48</f>
        <v>0</v>
      </c>
      <c r="E49" s="94" t="str">
        <f>IFERROR(INDEX('Dropdown-List (no input)'!$E$10:$I$103,MATCH($D49,'Dropdown-List (no input)'!$E$10:$E$103,0),2),"")</f>
        <v/>
      </c>
      <c r="F49" s="94" t="str">
        <f>IFERROR(INDEX('Dropdown-List (no input)'!$E$10:$I$103,MATCH($D49,'Dropdown-List (no input)'!$E$10:$E$103,0),3),"")</f>
        <v/>
      </c>
      <c r="G49" s="94" t="str">
        <f>IFERROR(INDEX('Dropdown-List (no input)'!$E$10:$I$103,MATCH($D49,'Dropdown-List (no input)'!$E$10:$E$103,0),4),"")</f>
        <v/>
      </c>
      <c r="H49" s="94" t="str">
        <f>IFERROR(INDEX('Dropdown-List (no input)'!$E$10:$I$103,MATCH($D49,'Dropdown-List (no input)'!$E$10:$E$103,0),5),"")</f>
        <v/>
      </c>
      <c r="I49" s="10"/>
    </row>
    <row r="50" spans="2:9" ht="30" customHeight="1" x14ac:dyDescent="0.2">
      <c r="B50" s="91">
        <f>'Module 1 - aspects'!C49</f>
        <v>0</v>
      </c>
      <c r="C50" s="92">
        <f>'Module 1 - aspects'!D49</f>
        <v>0</v>
      </c>
      <c r="D50" s="93">
        <f>'Module 1 - aspects'!E49</f>
        <v>0</v>
      </c>
      <c r="E50" s="94" t="str">
        <f>IFERROR(INDEX('Dropdown-List (no input)'!$E$10:$I$103,MATCH($D50,'Dropdown-List (no input)'!$E$10:$E$103,0),2),"")</f>
        <v/>
      </c>
      <c r="F50" s="94" t="str">
        <f>IFERROR(INDEX('Dropdown-List (no input)'!$E$10:$I$103,MATCH($D50,'Dropdown-List (no input)'!$E$10:$E$103,0),3),"")</f>
        <v/>
      </c>
      <c r="G50" s="94" t="str">
        <f>IFERROR(INDEX('Dropdown-List (no input)'!$E$10:$I$103,MATCH($D50,'Dropdown-List (no input)'!$E$10:$E$103,0),4),"")</f>
        <v/>
      </c>
      <c r="H50" s="94" t="str">
        <f>IFERROR(INDEX('Dropdown-List (no input)'!$E$10:$I$103,MATCH($D50,'Dropdown-List (no input)'!$E$10:$E$103,0),5),"")</f>
        <v/>
      </c>
      <c r="I50" s="10"/>
    </row>
    <row r="51" spans="2:9" ht="30" customHeight="1" x14ac:dyDescent="0.2">
      <c r="B51" s="91">
        <f>'Module 1 - aspects'!C50</f>
        <v>0</v>
      </c>
      <c r="C51" s="92">
        <f>'Module 1 - aspects'!D50</f>
        <v>0</v>
      </c>
      <c r="D51" s="93">
        <f>'Module 1 - aspects'!E50</f>
        <v>0</v>
      </c>
      <c r="E51" s="94" t="str">
        <f>IFERROR(INDEX('Dropdown-List (no input)'!$E$10:$I$103,MATCH($D51,'Dropdown-List (no input)'!$E$10:$E$103,0),2),"")</f>
        <v/>
      </c>
      <c r="F51" s="94" t="str">
        <f>IFERROR(INDEX('Dropdown-List (no input)'!$E$10:$I$103,MATCH($D51,'Dropdown-List (no input)'!$E$10:$E$103,0),3),"")</f>
        <v/>
      </c>
      <c r="G51" s="94" t="str">
        <f>IFERROR(INDEX('Dropdown-List (no input)'!$E$10:$I$103,MATCH($D51,'Dropdown-List (no input)'!$E$10:$E$103,0),4),"")</f>
        <v/>
      </c>
      <c r="H51" s="94" t="str">
        <f>IFERROR(INDEX('Dropdown-List (no input)'!$E$10:$I$103,MATCH($D51,'Dropdown-List (no input)'!$E$10:$E$103,0),5),"")</f>
        <v/>
      </c>
      <c r="I51" s="10"/>
    </row>
    <row r="52" spans="2:9" ht="30" customHeight="1" x14ac:dyDescent="0.2">
      <c r="B52" s="91">
        <f>'Module 1 - aspects'!C51</f>
        <v>0</v>
      </c>
      <c r="C52" s="92">
        <f>'Module 1 - aspects'!D51</f>
        <v>0</v>
      </c>
      <c r="D52" s="93">
        <f>'Module 1 - aspects'!E51</f>
        <v>0</v>
      </c>
      <c r="E52" s="94" t="str">
        <f>IFERROR(INDEX('Dropdown-List (no input)'!$E$10:$I$103,MATCH($D52,'Dropdown-List (no input)'!$E$10:$E$103,0),2),"")</f>
        <v/>
      </c>
      <c r="F52" s="94" t="str">
        <f>IFERROR(INDEX('Dropdown-List (no input)'!$E$10:$I$103,MATCH($D52,'Dropdown-List (no input)'!$E$10:$E$103,0),3),"")</f>
        <v/>
      </c>
      <c r="G52" s="94" t="str">
        <f>IFERROR(INDEX('Dropdown-List (no input)'!$E$10:$I$103,MATCH($D52,'Dropdown-List (no input)'!$E$10:$E$103,0),4),"")</f>
        <v/>
      </c>
      <c r="H52" s="94" t="str">
        <f>IFERROR(INDEX('Dropdown-List (no input)'!$E$10:$I$103,MATCH($D52,'Dropdown-List (no input)'!$E$10:$E$103,0),5),"")</f>
        <v/>
      </c>
      <c r="I52" s="10"/>
    </row>
    <row r="53" spans="2:9" ht="30" customHeight="1" x14ac:dyDescent="0.2">
      <c r="B53" s="91">
        <f>'Module 1 - aspects'!C52</f>
        <v>0</v>
      </c>
      <c r="C53" s="92">
        <f>'Module 1 - aspects'!D52</f>
        <v>0</v>
      </c>
      <c r="D53" s="93">
        <f>'Module 1 - aspects'!E52</f>
        <v>0</v>
      </c>
      <c r="E53" s="94" t="str">
        <f>IFERROR(INDEX('Dropdown-List (no input)'!$E$10:$I$103,MATCH($D53,'Dropdown-List (no input)'!$E$10:$E$103,0),2),"")</f>
        <v/>
      </c>
      <c r="F53" s="94" t="str">
        <f>IFERROR(INDEX('Dropdown-List (no input)'!$E$10:$I$103,MATCH($D53,'Dropdown-List (no input)'!$E$10:$E$103,0),3),"")</f>
        <v/>
      </c>
      <c r="G53" s="94" t="str">
        <f>IFERROR(INDEX('Dropdown-List (no input)'!$E$10:$I$103,MATCH($D53,'Dropdown-List (no input)'!$E$10:$E$103,0),4),"")</f>
        <v/>
      </c>
      <c r="H53" s="94" t="str">
        <f>IFERROR(INDEX('Dropdown-List (no input)'!$E$10:$I$103,MATCH($D53,'Dropdown-List (no input)'!$E$10:$E$103,0),5),"")</f>
        <v/>
      </c>
      <c r="I53" s="10"/>
    </row>
    <row r="54" spans="2:9" ht="30" customHeight="1" x14ac:dyDescent="0.2">
      <c r="B54" s="91">
        <f>'Module 1 - aspects'!C53</f>
        <v>0</v>
      </c>
      <c r="C54" s="92">
        <f>'Module 1 - aspects'!D53</f>
        <v>0</v>
      </c>
      <c r="D54" s="93">
        <f>'Module 1 - aspects'!E53</f>
        <v>0</v>
      </c>
      <c r="E54" s="94" t="str">
        <f>IFERROR(INDEX('Dropdown-List (no input)'!$E$10:$I$103,MATCH($D54,'Dropdown-List (no input)'!$E$10:$E$103,0),2),"")</f>
        <v/>
      </c>
      <c r="F54" s="94" t="str">
        <f>IFERROR(INDEX('Dropdown-List (no input)'!$E$10:$I$103,MATCH($D54,'Dropdown-List (no input)'!$E$10:$E$103,0),3),"")</f>
        <v/>
      </c>
      <c r="G54" s="94" t="str">
        <f>IFERROR(INDEX('Dropdown-List (no input)'!$E$10:$I$103,MATCH($D54,'Dropdown-List (no input)'!$E$10:$E$103,0),4),"")</f>
        <v/>
      </c>
      <c r="H54" s="94" t="str">
        <f>IFERROR(INDEX('Dropdown-List (no input)'!$E$10:$I$103,MATCH($D54,'Dropdown-List (no input)'!$E$10:$E$103,0),5),"")</f>
        <v/>
      </c>
      <c r="I54" s="10"/>
    </row>
    <row r="55" spans="2:9" ht="30" customHeight="1" x14ac:dyDescent="0.2">
      <c r="B55" s="91">
        <f>'Module 1 - aspects'!C54</f>
        <v>0</v>
      </c>
      <c r="C55" s="92">
        <f>'Module 1 - aspects'!D54</f>
        <v>0</v>
      </c>
      <c r="D55" s="93">
        <f>'Module 1 - aspects'!E54</f>
        <v>0</v>
      </c>
      <c r="E55" s="94" t="str">
        <f>IFERROR(INDEX('Dropdown-List (no input)'!$E$10:$I$103,MATCH($D55,'Dropdown-List (no input)'!$E$10:$E$103,0),2),"")</f>
        <v/>
      </c>
      <c r="F55" s="94" t="str">
        <f>IFERROR(INDEX('Dropdown-List (no input)'!$E$10:$I$103,MATCH($D55,'Dropdown-List (no input)'!$E$10:$E$103,0),3),"")</f>
        <v/>
      </c>
      <c r="G55" s="94" t="str">
        <f>IFERROR(INDEX('Dropdown-List (no input)'!$E$10:$I$103,MATCH($D55,'Dropdown-List (no input)'!$E$10:$E$103,0),4),"")</f>
        <v/>
      </c>
      <c r="H55" s="94" t="str">
        <f>IFERROR(INDEX('Dropdown-List (no input)'!$E$10:$I$103,MATCH($D55,'Dropdown-List (no input)'!$E$10:$E$103,0),5),"")</f>
        <v/>
      </c>
      <c r="I55" s="10"/>
    </row>
    <row r="56" spans="2:9" ht="30" customHeight="1" x14ac:dyDescent="0.2">
      <c r="B56" s="91">
        <f>'Module 1 - aspects'!C55</f>
        <v>0</v>
      </c>
      <c r="C56" s="92">
        <f>'Module 1 - aspects'!D55</f>
        <v>0</v>
      </c>
      <c r="D56" s="93">
        <f>'Module 1 - aspects'!E55</f>
        <v>0</v>
      </c>
      <c r="E56" s="94" t="str">
        <f>IFERROR(INDEX('Dropdown-List (no input)'!$E$10:$I$103,MATCH($D56,'Dropdown-List (no input)'!$E$10:$E$103,0),2),"")</f>
        <v/>
      </c>
      <c r="F56" s="94" t="str">
        <f>IFERROR(INDEX('Dropdown-List (no input)'!$E$10:$I$103,MATCH($D56,'Dropdown-List (no input)'!$E$10:$E$103,0),3),"")</f>
        <v/>
      </c>
      <c r="G56" s="94" t="str">
        <f>IFERROR(INDEX('Dropdown-List (no input)'!$E$10:$I$103,MATCH($D56,'Dropdown-List (no input)'!$E$10:$E$103,0),4),"")</f>
        <v/>
      </c>
      <c r="H56" s="94" t="str">
        <f>IFERROR(INDEX('Dropdown-List (no input)'!$E$10:$I$103,MATCH($D56,'Dropdown-List (no input)'!$E$10:$E$103,0),5),"")</f>
        <v/>
      </c>
      <c r="I56" s="10"/>
    </row>
    <row r="57" spans="2:9" ht="30" customHeight="1" x14ac:dyDescent="0.2">
      <c r="B57" s="91">
        <f>'Module 1 - aspects'!C56</f>
        <v>0</v>
      </c>
      <c r="C57" s="92">
        <f>'Module 1 - aspects'!D56</f>
        <v>0</v>
      </c>
      <c r="D57" s="93">
        <f>'Module 1 - aspects'!E56</f>
        <v>0</v>
      </c>
      <c r="E57" s="94" t="str">
        <f>IFERROR(INDEX('Dropdown-List (no input)'!$E$10:$I$103,MATCH($D57,'Dropdown-List (no input)'!$E$10:$E$103,0),2),"")</f>
        <v/>
      </c>
      <c r="F57" s="94" t="str">
        <f>IFERROR(INDEX('Dropdown-List (no input)'!$E$10:$I$103,MATCH($D57,'Dropdown-List (no input)'!$E$10:$E$103,0),3),"")</f>
        <v/>
      </c>
      <c r="G57" s="94" t="str">
        <f>IFERROR(INDEX('Dropdown-List (no input)'!$E$10:$I$103,MATCH($D57,'Dropdown-List (no input)'!$E$10:$E$103,0),4),"")</f>
        <v/>
      </c>
      <c r="H57" s="94" t="str">
        <f>IFERROR(INDEX('Dropdown-List (no input)'!$E$10:$I$103,MATCH($D57,'Dropdown-List (no input)'!$E$10:$E$103,0),5),"")</f>
        <v/>
      </c>
      <c r="I57" s="10"/>
    </row>
    <row r="58" spans="2:9" ht="30" customHeight="1" x14ac:dyDescent="0.2">
      <c r="B58" s="91">
        <f>'Module 1 - aspects'!C57</f>
        <v>0</v>
      </c>
      <c r="C58" s="92">
        <f>'Module 1 - aspects'!D57</f>
        <v>0</v>
      </c>
      <c r="D58" s="93">
        <f>'Module 1 - aspects'!E57</f>
        <v>0</v>
      </c>
      <c r="E58" s="94" t="str">
        <f>IFERROR(INDEX('Dropdown-List (no input)'!$E$10:$I$103,MATCH($D58,'Dropdown-List (no input)'!$E$10:$E$103,0),2),"")</f>
        <v/>
      </c>
      <c r="F58" s="94" t="str">
        <f>IFERROR(INDEX('Dropdown-List (no input)'!$E$10:$I$103,MATCH($D58,'Dropdown-List (no input)'!$E$10:$E$103,0),3),"")</f>
        <v/>
      </c>
      <c r="G58" s="94" t="str">
        <f>IFERROR(INDEX('Dropdown-List (no input)'!$E$10:$I$103,MATCH($D58,'Dropdown-List (no input)'!$E$10:$E$103,0),4),"")</f>
        <v/>
      </c>
      <c r="H58" s="94" t="str">
        <f>IFERROR(INDEX('Dropdown-List (no input)'!$E$10:$I$103,MATCH($D58,'Dropdown-List (no input)'!$E$10:$E$103,0),5),"")</f>
        <v/>
      </c>
      <c r="I58" s="10"/>
    </row>
    <row r="59" spans="2:9" ht="30" customHeight="1" x14ac:dyDescent="0.2">
      <c r="B59" s="91">
        <f>'Module 1 - aspects'!C58</f>
        <v>0</v>
      </c>
      <c r="C59" s="92">
        <f>'Module 1 - aspects'!D58</f>
        <v>0</v>
      </c>
      <c r="D59" s="93">
        <f>'Module 1 - aspects'!E58</f>
        <v>0</v>
      </c>
      <c r="E59" s="94" t="str">
        <f>IFERROR(INDEX('Dropdown-List (no input)'!$E$10:$I$103,MATCH($D59,'Dropdown-List (no input)'!$E$10:$E$103,0),2),"")</f>
        <v/>
      </c>
      <c r="F59" s="94" t="str">
        <f>IFERROR(INDEX('Dropdown-List (no input)'!$E$10:$I$103,MATCH($D59,'Dropdown-List (no input)'!$E$10:$E$103,0),3),"")</f>
        <v/>
      </c>
      <c r="G59" s="94" t="str">
        <f>IFERROR(INDEX('Dropdown-List (no input)'!$E$10:$I$103,MATCH($D59,'Dropdown-List (no input)'!$E$10:$E$103,0),4),"")</f>
        <v/>
      </c>
      <c r="H59" s="94" t="str">
        <f>IFERROR(INDEX('Dropdown-List (no input)'!$E$10:$I$103,MATCH($D59,'Dropdown-List (no input)'!$E$10:$E$103,0),5),"")</f>
        <v/>
      </c>
      <c r="I59" s="10"/>
    </row>
    <row r="60" spans="2:9" ht="30" customHeight="1" x14ac:dyDescent="0.2">
      <c r="B60" s="91">
        <f>'Module 1 - aspects'!C59</f>
        <v>0</v>
      </c>
      <c r="C60" s="92">
        <f>'Module 1 - aspects'!D59</f>
        <v>0</v>
      </c>
      <c r="D60" s="93">
        <f>'Module 1 - aspects'!E59</f>
        <v>0</v>
      </c>
      <c r="E60" s="94" t="str">
        <f>IFERROR(INDEX('Dropdown-List (no input)'!$E$10:$I$103,MATCH($D60,'Dropdown-List (no input)'!$E$10:$E$103,0),2),"")</f>
        <v/>
      </c>
      <c r="F60" s="94" t="str">
        <f>IFERROR(INDEX('Dropdown-List (no input)'!$E$10:$I$103,MATCH($D60,'Dropdown-List (no input)'!$E$10:$E$103,0),3),"")</f>
        <v/>
      </c>
      <c r="G60" s="94" t="str">
        <f>IFERROR(INDEX('Dropdown-List (no input)'!$E$10:$I$103,MATCH($D60,'Dropdown-List (no input)'!$E$10:$E$103,0),4),"")</f>
        <v/>
      </c>
      <c r="H60" s="94" t="str">
        <f>IFERROR(INDEX('Dropdown-List (no input)'!$E$10:$I$103,MATCH($D60,'Dropdown-List (no input)'!$E$10:$E$103,0),5),"")</f>
        <v/>
      </c>
      <c r="I60" s="10"/>
    </row>
    <row r="61" spans="2:9" ht="30" customHeight="1" x14ac:dyDescent="0.2">
      <c r="B61" s="91">
        <f>'Module 1 - aspects'!C60</f>
        <v>0</v>
      </c>
      <c r="C61" s="92">
        <f>'Module 1 - aspects'!D60</f>
        <v>0</v>
      </c>
      <c r="D61" s="93">
        <f>'Module 1 - aspects'!E60</f>
        <v>0</v>
      </c>
      <c r="E61" s="94" t="str">
        <f>IFERROR(INDEX('Dropdown-List (no input)'!$E$10:$I$103,MATCH($D61,'Dropdown-List (no input)'!$E$10:$E$103,0),2),"")</f>
        <v/>
      </c>
      <c r="F61" s="94" t="str">
        <f>IFERROR(INDEX('Dropdown-List (no input)'!$E$10:$I$103,MATCH($D61,'Dropdown-List (no input)'!$E$10:$E$103,0),3),"")</f>
        <v/>
      </c>
      <c r="G61" s="94" t="str">
        <f>IFERROR(INDEX('Dropdown-List (no input)'!$E$10:$I$103,MATCH($D61,'Dropdown-List (no input)'!$E$10:$E$103,0),4),"")</f>
        <v/>
      </c>
      <c r="H61" s="94" t="str">
        <f>IFERROR(INDEX('Dropdown-List (no input)'!$E$10:$I$103,MATCH($D61,'Dropdown-List (no input)'!$E$10:$E$103,0),5),"")</f>
        <v/>
      </c>
      <c r="I61" s="10"/>
    </row>
    <row r="62" spans="2:9" ht="30" customHeight="1" x14ac:dyDescent="0.2">
      <c r="B62" s="91">
        <f>'Module 1 - aspects'!C61</f>
        <v>0</v>
      </c>
      <c r="C62" s="92">
        <f>'Module 1 - aspects'!D61</f>
        <v>0</v>
      </c>
      <c r="D62" s="93">
        <f>'Module 1 - aspects'!E61</f>
        <v>0</v>
      </c>
      <c r="E62" s="94" t="str">
        <f>IFERROR(INDEX('Dropdown-List (no input)'!$E$10:$I$103,MATCH($D62,'Dropdown-List (no input)'!$E$10:$E$103,0),2),"")</f>
        <v/>
      </c>
      <c r="F62" s="94" t="str">
        <f>IFERROR(INDEX('Dropdown-List (no input)'!$E$10:$I$103,MATCH($D62,'Dropdown-List (no input)'!$E$10:$E$103,0),3),"")</f>
        <v/>
      </c>
      <c r="G62" s="94" t="str">
        <f>IFERROR(INDEX('Dropdown-List (no input)'!$E$10:$I$103,MATCH($D62,'Dropdown-List (no input)'!$E$10:$E$103,0),4),"")</f>
        <v/>
      </c>
      <c r="H62" s="94" t="str">
        <f>IFERROR(INDEX('Dropdown-List (no input)'!$E$10:$I$103,MATCH($D62,'Dropdown-List (no input)'!$E$10:$E$103,0),5),"")</f>
        <v/>
      </c>
      <c r="I62" s="10"/>
    </row>
    <row r="63" spans="2:9" ht="30" customHeight="1" x14ac:dyDescent="0.2">
      <c r="B63" s="91">
        <f>'Module 1 - aspects'!C62</f>
        <v>0</v>
      </c>
      <c r="C63" s="92">
        <f>'Module 1 - aspects'!D62</f>
        <v>0</v>
      </c>
      <c r="D63" s="93">
        <f>'Module 1 - aspects'!E62</f>
        <v>0</v>
      </c>
      <c r="E63" s="94" t="str">
        <f>IFERROR(INDEX('Dropdown-List (no input)'!$E$10:$I$103,MATCH($D63,'Dropdown-List (no input)'!$E$10:$E$103,0),2),"")</f>
        <v/>
      </c>
      <c r="F63" s="94" t="str">
        <f>IFERROR(INDEX('Dropdown-List (no input)'!$E$10:$I$103,MATCH($D63,'Dropdown-List (no input)'!$E$10:$E$103,0),3),"")</f>
        <v/>
      </c>
      <c r="G63" s="94" t="str">
        <f>IFERROR(INDEX('Dropdown-List (no input)'!$E$10:$I$103,MATCH($D63,'Dropdown-List (no input)'!$E$10:$E$103,0),4),"")</f>
        <v/>
      </c>
      <c r="H63" s="94" t="str">
        <f>IFERROR(INDEX('Dropdown-List (no input)'!$E$10:$I$103,MATCH($D63,'Dropdown-List (no input)'!$E$10:$E$103,0),5),"")</f>
        <v/>
      </c>
      <c r="I63" s="10"/>
    </row>
    <row r="64" spans="2:9" ht="30" customHeight="1" x14ac:dyDescent="0.2">
      <c r="B64" s="91">
        <f>'Module 1 - aspects'!C63</f>
        <v>0</v>
      </c>
      <c r="C64" s="92">
        <f>'Module 1 - aspects'!D63</f>
        <v>0</v>
      </c>
      <c r="D64" s="93">
        <f>'Module 1 - aspects'!E63</f>
        <v>0</v>
      </c>
      <c r="E64" s="94" t="str">
        <f>IFERROR(INDEX('Dropdown-List (no input)'!$E$10:$I$103,MATCH($D64,'Dropdown-List (no input)'!$E$10:$E$103,0),2),"")</f>
        <v/>
      </c>
      <c r="F64" s="94" t="str">
        <f>IFERROR(INDEX('Dropdown-List (no input)'!$E$10:$I$103,MATCH($D64,'Dropdown-List (no input)'!$E$10:$E$103,0),3),"")</f>
        <v/>
      </c>
      <c r="G64" s="94" t="str">
        <f>IFERROR(INDEX('Dropdown-List (no input)'!$E$10:$I$103,MATCH($D64,'Dropdown-List (no input)'!$E$10:$E$103,0),4),"")</f>
        <v/>
      </c>
      <c r="H64" s="94" t="str">
        <f>IFERROR(INDEX('Dropdown-List (no input)'!$E$10:$I$103,MATCH($D64,'Dropdown-List (no input)'!$E$10:$E$103,0),5),"")</f>
        <v/>
      </c>
      <c r="I64" s="10"/>
    </row>
    <row r="65" spans="2:9" ht="30" customHeight="1" x14ac:dyDescent="0.2">
      <c r="B65" s="91">
        <f>'Module 1 - aspects'!C64</f>
        <v>0</v>
      </c>
      <c r="C65" s="92">
        <f>'Module 1 - aspects'!D64</f>
        <v>0</v>
      </c>
      <c r="D65" s="93">
        <f>'Module 1 - aspects'!E64</f>
        <v>0</v>
      </c>
      <c r="E65" s="94" t="str">
        <f>IFERROR(INDEX('Dropdown-List (no input)'!$E$10:$I$103,MATCH($D65,'Dropdown-List (no input)'!$E$10:$E$103,0),2),"")</f>
        <v/>
      </c>
      <c r="F65" s="94" t="str">
        <f>IFERROR(INDEX('Dropdown-List (no input)'!$E$10:$I$103,MATCH($D65,'Dropdown-List (no input)'!$E$10:$E$103,0),3),"")</f>
        <v/>
      </c>
      <c r="G65" s="94" t="str">
        <f>IFERROR(INDEX('Dropdown-List (no input)'!$E$10:$I$103,MATCH($D65,'Dropdown-List (no input)'!$E$10:$E$103,0),4),"")</f>
        <v/>
      </c>
      <c r="H65" s="94" t="str">
        <f>IFERROR(INDEX('Dropdown-List (no input)'!$E$10:$I$103,MATCH($D65,'Dropdown-List (no input)'!$E$10:$E$103,0),5),"")</f>
        <v/>
      </c>
      <c r="I65" s="10"/>
    </row>
    <row r="66" spans="2:9" ht="30" customHeight="1" x14ac:dyDescent="0.2">
      <c r="B66" s="91">
        <f>'Module 1 - aspects'!C65</f>
        <v>0</v>
      </c>
      <c r="C66" s="92">
        <f>'Module 1 - aspects'!D65</f>
        <v>0</v>
      </c>
      <c r="D66" s="93">
        <f>'Module 1 - aspects'!E65</f>
        <v>0</v>
      </c>
      <c r="E66" s="94" t="str">
        <f>IFERROR(INDEX('Dropdown-List (no input)'!$E$10:$I$103,MATCH($D66,'Dropdown-List (no input)'!$E$10:$E$103,0),2),"")</f>
        <v/>
      </c>
      <c r="F66" s="94" t="str">
        <f>IFERROR(INDEX('Dropdown-List (no input)'!$E$10:$I$103,MATCH($D66,'Dropdown-List (no input)'!$E$10:$E$103,0),3),"")</f>
        <v/>
      </c>
      <c r="G66" s="94" t="str">
        <f>IFERROR(INDEX('Dropdown-List (no input)'!$E$10:$I$103,MATCH($D66,'Dropdown-List (no input)'!$E$10:$E$103,0),4),"")</f>
        <v/>
      </c>
      <c r="H66" s="94" t="str">
        <f>IFERROR(INDEX('Dropdown-List (no input)'!$E$10:$I$103,MATCH($D66,'Dropdown-List (no input)'!$E$10:$E$103,0),5),"")</f>
        <v/>
      </c>
      <c r="I66" s="10"/>
    </row>
    <row r="67" spans="2:9" ht="30" customHeight="1" x14ac:dyDescent="0.2">
      <c r="B67" s="91">
        <f>'Module 1 - aspects'!C66</f>
        <v>0</v>
      </c>
      <c r="C67" s="92">
        <f>'Module 1 - aspects'!D66</f>
        <v>0</v>
      </c>
      <c r="D67" s="93">
        <f>'Module 1 - aspects'!E66</f>
        <v>0</v>
      </c>
      <c r="E67" s="94" t="str">
        <f>IFERROR(INDEX('Dropdown-List (no input)'!$E$10:$I$103,MATCH($D67,'Dropdown-List (no input)'!$E$10:$E$103,0),2),"")</f>
        <v/>
      </c>
      <c r="F67" s="94" t="str">
        <f>IFERROR(INDEX('Dropdown-List (no input)'!$E$10:$I$103,MATCH($D67,'Dropdown-List (no input)'!$E$10:$E$103,0),3),"")</f>
        <v/>
      </c>
      <c r="G67" s="94" t="str">
        <f>IFERROR(INDEX('Dropdown-List (no input)'!$E$10:$I$103,MATCH($D67,'Dropdown-List (no input)'!$E$10:$E$103,0),4),"")</f>
        <v/>
      </c>
      <c r="H67" s="94" t="str">
        <f>IFERROR(INDEX('Dropdown-List (no input)'!$E$10:$I$103,MATCH($D67,'Dropdown-List (no input)'!$E$10:$E$103,0),5),"")</f>
        <v/>
      </c>
      <c r="I67" s="10"/>
    </row>
    <row r="68" spans="2:9" ht="30" customHeight="1" x14ac:dyDescent="0.2">
      <c r="B68" s="91">
        <f>'Module 1 - aspects'!C67</f>
        <v>0</v>
      </c>
      <c r="C68" s="92">
        <f>'Module 1 - aspects'!D67</f>
        <v>0</v>
      </c>
      <c r="D68" s="93">
        <f>'Module 1 - aspects'!E67</f>
        <v>0</v>
      </c>
      <c r="E68" s="94" t="str">
        <f>IFERROR(INDEX('Dropdown-List (no input)'!$E$10:$I$103,MATCH($D68,'Dropdown-List (no input)'!$E$10:$E$103,0),2),"")</f>
        <v/>
      </c>
      <c r="F68" s="94" t="str">
        <f>IFERROR(INDEX('Dropdown-List (no input)'!$E$10:$I$103,MATCH($D68,'Dropdown-List (no input)'!$E$10:$E$103,0),3),"")</f>
        <v/>
      </c>
      <c r="G68" s="94" t="str">
        <f>IFERROR(INDEX('Dropdown-List (no input)'!$E$10:$I$103,MATCH($D68,'Dropdown-List (no input)'!$E$10:$E$103,0),4),"")</f>
        <v/>
      </c>
      <c r="H68" s="94" t="str">
        <f>IFERROR(INDEX('Dropdown-List (no input)'!$E$10:$I$103,MATCH($D68,'Dropdown-List (no input)'!$E$10:$E$103,0),5),"")</f>
        <v/>
      </c>
      <c r="I68" s="10"/>
    </row>
    <row r="69" spans="2:9" ht="30" customHeight="1" x14ac:dyDescent="0.2">
      <c r="B69" s="91">
        <f>'Module 1 - aspects'!C68</f>
        <v>0</v>
      </c>
      <c r="C69" s="92">
        <f>'Module 1 - aspects'!D68</f>
        <v>0</v>
      </c>
      <c r="D69" s="93">
        <f>'Module 1 - aspects'!E68</f>
        <v>0</v>
      </c>
      <c r="E69" s="94" t="str">
        <f>IFERROR(INDEX('Dropdown-List (no input)'!$E$10:$I$103,MATCH($D69,'Dropdown-List (no input)'!$E$10:$E$103,0),2),"")</f>
        <v/>
      </c>
      <c r="F69" s="94" t="str">
        <f>IFERROR(INDEX('Dropdown-List (no input)'!$E$10:$I$103,MATCH($D69,'Dropdown-List (no input)'!$E$10:$E$103,0),3),"")</f>
        <v/>
      </c>
      <c r="G69" s="94" t="str">
        <f>IFERROR(INDEX('Dropdown-List (no input)'!$E$10:$I$103,MATCH($D69,'Dropdown-List (no input)'!$E$10:$E$103,0),4),"")</f>
        <v/>
      </c>
      <c r="H69" s="94" t="str">
        <f>IFERROR(INDEX('Dropdown-List (no input)'!$E$10:$I$103,MATCH($D69,'Dropdown-List (no input)'!$E$10:$E$103,0),5),"")</f>
        <v/>
      </c>
      <c r="I69" s="10"/>
    </row>
    <row r="70" spans="2:9" ht="30" customHeight="1" x14ac:dyDescent="0.2">
      <c r="B70" s="91">
        <f>'Module 1 - aspects'!C69</f>
        <v>0</v>
      </c>
      <c r="C70" s="92">
        <f>'Module 1 - aspects'!D69</f>
        <v>0</v>
      </c>
      <c r="D70" s="93">
        <f>'Module 1 - aspects'!E69</f>
        <v>0</v>
      </c>
      <c r="E70" s="94" t="str">
        <f>IFERROR(INDEX('Dropdown-List (no input)'!$E$10:$I$103,MATCH($D70,'Dropdown-List (no input)'!$E$10:$E$103,0),2),"")</f>
        <v/>
      </c>
      <c r="F70" s="94" t="str">
        <f>IFERROR(INDEX('Dropdown-List (no input)'!$E$10:$I$103,MATCH($D70,'Dropdown-List (no input)'!$E$10:$E$103,0),3),"")</f>
        <v/>
      </c>
      <c r="G70" s="94" t="str">
        <f>IFERROR(INDEX('Dropdown-List (no input)'!$E$10:$I$103,MATCH($D70,'Dropdown-List (no input)'!$E$10:$E$103,0),4),"")</f>
        <v/>
      </c>
      <c r="H70" s="94" t="str">
        <f>IFERROR(INDEX('Dropdown-List (no input)'!$E$10:$I$103,MATCH($D70,'Dropdown-List (no input)'!$E$10:$E$103,0),5),"")</f>
        <v/>
      </c>
      <c r="I70" s="10"/>
    </row>
    <row r="71" spans="2:9" ht="30" customHeight="1" x14ac:dyDescent="0.2">
      <c r="B71" s="91">
        <f>'Module 1 - aspects'!C70</f>
        <v>0</v>
      </c>
      <c r="C71" s="92">
        <f>'Module 1 - aspects'!D70</f>
        <v>0</v>
      </c>
      <c r="D71" s="93">
        <f>'Module 1 - aspects'!E70</f>
        <v>0</v>
      </c>
      <c r="E71" s="94" t="str">
        <f>IFERROR(INDEX('Dropdown-List (no input)'!$E$10:$I$103,MATCH($D71,'Dropdown-List (no input)'!$E$10:$E$103,0),2),"")</f>
        <v/>
      </c>
      <c r="F71" s="94" t="str">
        <f>IFERROR(INDEX('Dropdown-List (no input)'!$E$10:$I$103,MATCH($D71,'Dropdown-List (no input)'!$E$10:$E$103,0),3),"")</f>
        <v/>
      </c>
      <c r="G71" s="94" t="str">
        <f>IFERROR(INDEX('Dropdown-List (no input)'!$E$10:$I$103,MATCH($D71,'Dropdown-List (no input)'!$E$10:$E$103,0),4),"")</f>
        <v/>
      </c>
      <c r="H71" s="94" t="str">
        <f>IFERROR(INDEX('Dropdown-List (no input)'!$E$10:$I$103,MATCH($D71,'Dropdown-List (no input)'!$E$10:$E$103,0),5),"")</f>
        <v/>
      </c>
      <c r="I71" s="10"/>
    </row>
    <row r="72" spans="2:9" ht="30" customHeight="1" x14ac:dyDescent="0.2">
      <c r="B72" s="91">
        <f>'Module 1 - aspects'!C71</f>
        <v>0</v>
      </c>
      <c r="C72" s="92">
        <f>'Module 1 - aspects'!D71</f>
        <v>0</v>
      </c>
      <c r="D72" s="93">
        <f>'Module 1 - aspects'!E71</f>
        <v>0</v>
      </c>
      <c r="E72" s="94" t="str">
        <f>IFERROR(INDEX('Dropdown-List (no input)'!$E$10:$I$103,MATCH($D72,'Dropdown-List (no input)'!$E$10:$E$103,0),2),"")</f>
        <v/>
      </c>
      <c r="F72" s="94" t="str">
        <f>IFERROR(INDEX('Dropdown-List (no input)'!$E$10:$I$103,MATCH($D72,'Dropdown-List (no input)'!$E$10:$E$103,0),3),"")</f>
        <v/>
      </c>
      <c r="G72" s="94" t="str">
        <f>IFERROR(INDEX('Dropdown-List (no input)'!$E$10:$I$103,MATCH($D72,'Dropdown-List (no input)'!$E$10:$E$103,0),4),"")</f>
        <v/>
      </c>
      <c r="H72" s="94" t="str">
        <f>IFERROR(INDEX('Dropdown-List (no input)'!$E$10:$I$103,MATCH($D72,'Dropdown-List (no input)'!$E$10:$E$103,0),5),"")</f>
        <v/>
      </c>
      <c r="I72" s="10"/>
    </row>
    <row r="73" spans="2:9" ht="30" customHeight="1" x14ac:dyDescent="0.2">
      <c r="B73" s="91">
        <f>'Module 1 - aspects'!C72</f>
        <v>0</v>
      </c>
      <c r="C73" s="92">
        <f>'Module 1 - aspects'!D72</f>
        <v>0</v>
      </c>
      <c r="D73" s="93">
        <f>'Module 1 - aspects'!E72</f>
        <v>0</v>
      </c>
      <c r="E73" s="94" t="str">
        <f>IFERROR(INDEX('Dropdown-List (no input)'!$E$10:$I$103,MATCH($D73,'Dropdown-List (no input)'!$E$10:$E$103,0),2),"")</f>
        <v/>
      </c>
      <c r="F73" s="94" t="str">
        <f>IFERROR(INDEX('Dropdown-List (no input)'!$E$10:$I$103,MATCH($D73,'Dropdown-List (no input)'!$E$10:$E$103,0),3),"")</f>
        <v/>
      </c>
      <c r="G73" s="94" t="str">
        <f>IFERROR(INDEX('Dropdown-List (no input)'!$E$10:$I$103,MATCH($D73,'Dropdown-List (no input)'!$E$10:$E$103,0),4),"")</f>
        <v/>
      </c>
      <c r="H73" s="94" t="str">
        <f>IFERROR(INDEX('Dropdown-List (no input)'!$E$10:$I$103,MATCH($D73,'Dropdown-List (no input)'!$E$10:$E$103,0),5),"")</f>
        <v/>
      </c>
      <c r="I73" s="10"/>
    </row>
    <row r="74" spans="2:9" ht="30" customHeight="1" x14ac:dyDescent="0.2">
      <c r="B74" s="91">
        <f>'Module 1 - aspects'!C73</f>
        <v>0</v>
      </c>
      <c r="C74" s="92">
        <f>'Module 1 - aspects'!D73</f>
        <v>0</v>
      </c>
      <c r="D74" s="93">
        <f>'Module 1 - aspects'!E73</f>
        <v>0</v>
      </c>
      <c r="E74" s="94" t="str">
        <f>IFERROR(INDEX('Dropdown-List (no input)'!$E$10:$I$103,MATCH($D74,'Dropdown-List (no input)'!$E$10:$E$103,0),2),"")</f>
        <v/>
      </c>
      <c r="F74" s="94" t="str">
        <f>IFERROR(INDEX('Dropdown-List (no input)'!$E$10:$I$103,MATCH($D74,'Dropdown-List (no input)'!$E$10:$E$103,0),3),"")</f>
        <v/>
      </c>
      <c r="G74" s="94" t="str">
        <f>IFERROR(INDEX('Dropdown-List (no input)'!$E$10:$I$103,MATCH($D74,'Dropdown-List (no input)'!$E$10:$E$103,0),4),"")</f>
        <v/>
      </c>
      <c r="H74" s="94" t="str">
        <f>IFERROR(INDEX('Dropdown-List (no input)'!$E$10:$I$103,MATCH($D74,'Dropdown-List (no input)'!$E$10:$E$103,0),5),"")</f>
        <v/>
      </c>
      <c r="I74" s="10"/>
    </row>
    <row r="75" spans="2:9" ht="30" customHeight="1" x14ac:dyDescent="0.2">
      <c r="B75" s="91">
        <f>'Module 1 - aspects'!C74</f>
        <v>0</v>
      </c>
      <c r="C75" s="92">
        <f>'Module 1 - aspects'!D74</f>
        <v>0</v>
      </c>
      <c r="D75" s="93">
        <f>'Module 1 - aspects'!E74</f>
        <v>0</v>
      </c>
      <c r="E75" s="94" t="str">
        <f>IFERROR(INDEX('Dropdown-List (no input)'!$E$10:$I$103,MATCH($D75,'Dropdown-List (no input)'!$E$10:$E$103,0),2),"")</f>
        <v/>
      </c>
      <c r="F75" s="94" t="str">
        <f>IFERROR(INDEX('Dropdown-List (no input)'!$E$10:$I$103,MATCH($D75,'Dropdown-List (no input)'!$E$10:$E$103,0),3),"")</f>
        <v/>
      </c>
      <c r="G75" s="94" t="str">
        <f>IFERROR(INDEX('Dropdown-List (no input)'!$E$10:$I$103,MATCH($D75,'Dropdown-List (no input)'!$E$10:$E$103,0),4),"")</f>
        <v/>
      </c>
      <c r="H75" s="94" t="str">
        <f>IFERROR(INDEX('Dropdown-List (no input)'!$E$10:$I$103,MATCH($D75,'Dropdown-List (no input)'!$E$10:$E$103,0),5),"")</f>
        <v/>
      </c>
      <c r="I75" s="10"/>
    </row>
    <row r="76" spans="2:9" ht="30" customHeight="1" x14ac:dyDescent="0.2">
      <c r="B76" s="91">
        <f>'Module 1 - aspects'!C75</f>
        <v>0</v>
      </c>
      <c r="C76" s="92">
        <f>'Module 1 - aspects'!D75</f>
        <v>0</v>
      </c>
      <c r="D76" s="93">
        <f>'Module 1 - aspects'!E75</f>
        <v>0</v>
      </c>
      <c r="E76" s="94" t="str">
        <f>IFERROR(INDEX('Dropdown-List (no input)'!$E$10:$I$103,MATCH($D76,'Dropdown-List (no input)'!$E$10:$E$103,0),2),"")</f>
        <v/>
      </c>
      <c r="F76" s="94" t="str">
        <f>IFERROR(INDEX('Dropdown-List (no input)'!$E$10:$I$103,MATCH($D76,'Dropdown-List (no input)'!$E$10:$E$103,0),3),"")</f>
        <v/>
      </c>
      <c r="G76" s="94" t="str">
        <f>IFERROR(INDEX('Dropdown-List (no input)'!$E$10:$I$103,MATCH($D76,'Dropdown-List (no input)'!$E$10:$E$103,0),4),"")</f>
        <v/>
      </c>
      <c r="H76" s="94" t="str">
        <f>IFERROR(INDEX('Dropdown-List (no input)'!$E$10:$I$103,MATCH($D76,'Dropdown-List (no input)'!$E$10:$E$103,0),5),"")</f>
        <v/>
      </c>
      <c r="I76" s="10"/>
    </row>
    <row r="77" spans="2:9" ht="30" customHeight="1" x14ac:dyDescent="0.2">
      <c r="B77" s="91">
        <f>'Module 1 - aspects'!C76</f>
        <v>0</v>
      </c>
      <c r="C77" s="92">
        <f>'Module 1 - aspects'!D76</f>
        <v>0</v>
      </c>
      <c r="D77" s="93">
        <f>'Module 1 - aspects'!E76</f>
        <v>0</v>
      </c>
      <c r="E77" s="94" t="str">
        <f>IFERROR(INDEX('Dropdown-List (no input)'!$E$10:$I$103,MATCH($D77,'Dropdown-List (no input)'!$E$10:$E$103,0),2),"")</f>
        <v/>
      </c>
      <c r="F77" s="94" t="str">
        <f>IFERROR(INDEX('Dropdown-List (no input)'!$E$10:$I$103,MATCH($D77,'Dropdown-List (no input)'!$E$10:$E$103,0),3),"")</f>
        <v/>
      </c>
      <c r="G77" s="94" t="str">
        <f>IFERROR(INDEX('Dropdown-List (no input)'!$E$10:$I$103,MATCH($D77,'Dropdown-List (no input)'!$E$10:$E$103,0),4),"")</f>
        <v/>
      </c>
      <c r="H77" s="94" t="str">
        <f>IFERROR(INDEX('Dropdown-List (no input)'!$E$10:$I$103,MATCH($D77,'Dropdown-List (no input)'!$E$10:$E$103,0),5),"")</f>
        <v/>
      </c>
      <c r="I77" s="10"/>
    </row>
    <row r="78" spans="2:9" ht="30" customHeight="1" x14ac:dyDescent="0.2">
      <c r="B78" s="91">
        <f>'Module 1 - aspects'!C77</f>
        <v>0</v>
      </c>
      <c r="C78" s="92">
        <f>'Module 1 - aspects'!D77</f>
        <v>0</v>
      </c>
      <c r="D78" s="93">
        <f>'Module 1 - aspects'!E77</f>
        <v>0</v>
      </c>
      <c r="E78" s="94" t="str">
        <f>IFERROR(INDEX('Dropdown-List (no input)'!$E$10:$I$103,MATCH($D78,'Dropdown-List (no input)'!$E$10:$E$103,0),2),"")</f>
        <v/>
      </c>
      <c r="F78" s="94" t="str">
        <f>IFERROR(INDEX('Dropdown-List (no input)'!$E$10:$I$103,MATCH($D78,'Dropdown-List (no input)'!$E$10:$E$103,0),3),"")</f>
        <v/>
      </c>
      <c r="G78" s="94" t="str">
        <f>IFERROR(INDEX('Dropdown-List (no input)'!$E$10:$I$103,MATCH($D78,'Dropdown-List (no input)'!$E$10:$E$103,0),4),"")</f>
        <v/>
      </c>
      <c r="H78" s="94" t="str">
        <f>IFERROR(INDEX('Dropdown-List (no input)'!$E$10:$I$103,MATCH($D78,'Dropdown-List (no input)'!$E$10:$E$103,0),5),"")</f>
        <v/>
      </c>
      <c r="I78" s="10"/>
    </row>
    <row r="79" spans="2:9" ht="30" customHeight="1" x14ac:dyDescent="0.2">
      <c r="B79" s="91">
        <f>'Module 1 - aspects'!C78</f>
        <v>0</v>
      </c>
      <c r="C79" s="92">
        <f>'Module 1 - aspects'!D78</f>
        <v>0</v>
      </c>
      <c r="D79" s="93">
        <f>'Module 1 - aspects'!E78</f>
        <v>0</v>
      </c>
      <c r="E79" s="94" t="str">
        <f>IFERROR(INDEX('Dropdown-List (no input)'!$E$10:$I$103,MATCH($D79,'Dropdown-List (no input)'!$E$10:$E$103,0),2),"")</f>
        <v/>
      </c>
      <c r="F79" s="94" t="str">
        <f>IFERROR(INDEX('Dropdown-List (no input)'!$E$10:$I$103,MATCH($D79,'Dropdown-List (no input)'!$E$10:$E$103,0),3),"")</f>
        <v/>
      </c>
      <c r="G79" s="94" t="str">
        <f>IFERROR(INDEX('Dropdown-List (no input)'!$E$10:$I$103,MATCH($D79,'Dropdown-List (no input)'!$E$10:$E$103,0),4),"")</f>
        <v/>
      </c>
      <c r="H79" s="94" t="str">
        <f>IFERROR(INDEX('Dropdown-List (no input)'!$E$10:$I$103,MATCH($D79,'Dropdown-List (no input)'!$E$10:$E$103,0),5),"")</f>
        <v/>
      </c>
      <c r="I79" s="10"/>
    </row>
    <row r="80" spans="2:9" ht="30" customHeight="1" x14ac:dyDescent="0.2">
      <c r="B80" s="91">
        <f>'Module 1 - aspects'!C79</f>
        <v>0</v>
      </c>
      <c r="C80" s="92">
        <f>'Module 1 - aspects'!D79</f>
        <v>0</v>
      </c>
      <c r="D80" s="93">
        <f>'Module 1 - aspects'!E79</f>
        <v>0</v>
      </c>
      <c r="E80" s="94" t="str">
        <f>IFERROR(INDEX('Dropdown-List (no input)'!$E$10:$I$103,MATCH($D80,'Dropdown-List (no input)'!$E$10:$E$103,0),2),"")</f>
        <v/>
      </c>
      <c r="F80" s="94" t="str">
        <f>IFERROR(INDEX('Dropdown-List (no input)'!$E$10:$I$103,MATCH($D80,'Dropdown-List (no input)'!$E$10:$E$103,0),3),"")</f>
        <v/>
      </c>
      <c r="G80" s="94" t="str">
        <f>IFERROR(INDEX('Dropdown-List (no input)'!$E$10:$I$103,MATCH($D80,'Dropdown-List (no input)'!$E$10:$E$103,0),4),"")</f>
        <v/>
      </c>
      <c r="H80" s="94" t="str">
        <f>IFERROR(INDEX('Dropdown-List (no input)'!$E$10:$I$103,MATCH($D80,'Dropdown-List (no input)'!$E$10:$E$103,0),5),"")</f>
        <v/>
      </c>
      <c r="I80" s="10"/>
    </row>
    <row r="81" spans="2:9" ht="30" customHeight="1" x14ac:dyDescent="0.2">
      <c r="B81" s="91">
        <f>'Module 1 - aspects'!C80</f>
        <v>0</v>
      </c>
      <c r="C81" s="92">
        <f>'Module 1 - aspects'!D80</f>
        <v>0</v>
      </c>
      <c r="D81" s="93">
        <f>'Module 1 - aspects'!E80</f>
        <v>0</v>
      </c>
      <c r="E81" s="94" t="str">
        <f>IFERROR(INDEX('Dropdown-List (no input)'!$E$10:$I$103,MATCH($D81,'Dropdown-List (no input)'!$E$10:$E$103,0),2),"")</f>
        <v/>
      </c>
      <c r="F81" s="94" t="str">
        <f>IFERROR(INDEX('Dropdown-List (no input)'!$E$10:$I$103,MATCH($D81,'Dropdown-List (no input)'!$E$10:$E$103,0),3),"")</f>
        <v/>
      </c>
      <c r="G81" s="94" t="str">
        <f>IFERROR(INDEX('Dropdown-List (no input)'!$E$10:$I$103,MATCH($D81,'Dropdown-List (no input)'!$E$10:$E$103,0),4),"")</f>
        <v/>
      </c>
      <c r="H81" s="94" t="str">
        <f>IFERROR(INDEX('Dropdown-List (no input)'!$E$10:$I$103,MATCH($D81,'Dropdown-List (no input)'!$E$10:$E$103,0),5),"")</f>
        <v/>
      </c>
      <c r="I81" s="10"/>
    </row>
    <row r="82" spans="2:9" ht="30" customHeight="1" x14ac:dyDescent="0.2">
      <c r="B82" s="91">
        <f>'Module 1 - aspects'!C81</f>
        <v>0</v>
      </c>
      <c r="C82" s="92">
        <f>'Module 1 - aspects'!D81</f>
        <v>0</v>
      </c>
      <c r="D82" s="93">
        <f>'Module 1 - aspects'!E81</f>
        <v>0</v>
      </c>
      <c r="E82" s="94" t="str">
        <f>IFERROR(INDEX('Dropdown-List (no input)'!$E$10:$I$103,MATCH($D82,'Dropdown-List (no input)'!$E$10:$E$103,0),2),"")</f>
        <v/>
      </c>
      <c r="F82" s="94" t="str">
        <f>IFERROR(INDEX('Dropdown-List (no input)'!$E$10:$I$103,MATCH($D82,'Dropdown-List (no input)'!$E$10:$E$103,0),3),"")</f>
        <v/>
      </c>
      <c r="G82" s="94" t="str">
        <f>IFERROR(INDEX('Dropdown-List (no input)'!$E$10:$I$103,MATCH($D82,'Dropdown-List (no input)'!$E$10:$E$103,0),4),"")</f>
        <v/>
      </c>
      <c r="H82" s="94" t="str">
        <f>IFERROR(INDEX('Dropdown-List (no input)'!$E$10:$I$103,MATCH($D82,'Dropdown-List (no input)'!$E$10:$E$103,0),5),"")</f>
        <v/>
      </c>
      <c r="I82" s="10"/>
    </row>
    <row r="83" spans="2:9" ht="30" customHeight="1" x14ac:dyDescent="0.2">
      <c r="B83" s="91">
        <f>'Module 1 - aspects'!C82</f>
        <v>0</v>
      </c>
      <c r="C83" s="92">
        <f>'Module 1 - aspects'!D82</f>
        <v>0</v>
      </c>
      <c r="D83" s="93">
        <f>'Module 1 - aspects'!E82</f>
        <v>0</v>
      </c>
      <c r="E83" s="94" t="str">
        <f>IFERROR(INDEX('Dropdown-List (no input)'!$E$10:$I$103,MATCH($D83,'Dropdown-List (no input)'!$E$10:$E$103,0),2),"")</f>
        <v/>
      </c>
      <c r="F83" s="94" t="str">
        <f>IFERROR(INDEX('Dropdown-List (no input)'!$E$10:$I$103,MATCH($D83,'Dropdown-List (no input)'!$E$10:$E$103,0),3),"")</f>
        <v/>
      </c>
      <c r="G83" s="94" t="str">
        <f>IFERROR(INDEX('Dropdown-List (no input)'!$E$10:$I$103,MATCH($D83,'Dropdown-List (no input)'!$E$10:$E$103,0),4),"")</f>
        <v/>
      </c>
      <c r="H83" s="94" t="str">
        <f>IFERROR(INDEX('Dropdown-List (no input)'!$E$10:$I$103,MATCH($D83,'Dropdown-List (no input)'!$E$10:$E$103,0),5),"")</f>
        <v/>
      </c>
      <c r="I83" s="10"/>
    </row>
    <row r="84" spans="2:9" ht="30" customHeight="1" x14ac:dyDescent="0.2">
      <c r="B84" s="91">
        <f>'Module 1 - aspects'!C83</f>
        <v>0</v>
      </c>
      <c r="C84" s="92">
        <f>'Module 1 - aspects'!D83</f>
        <v>0</v>
      </c>
      <c r="D84" s="93">
        <f>'Module 1 - aspects'!E83</f>
        <v>0</v>
      </c>
      <c r="E84" s="94" t="str">
        <f>IFERROR(INDEX('Dropdown-List (no input)'!$E$10:$I$103,MATCH($D84,'Dropdown-List (no input)'!$E$10:$E$103,0),2),"")</f>
        <v/>
      </c>
      <c r="F84" s="94" t="str">
        <f>IFERROR(INDEX('Dropdown-List (no input)'!$E$10:$I$103,MATCH($D84,'Dropdown-List (no input)'!$E$10:$E$103,0),3),"")</f>
        <v/>
      </c>
      <c r="G84" s="94" t="str">
        <f>IFERROR(INDEX('Dropdown-List (no input)'!$E$10:$I$103,MATCH($D84,'Dropdown-List (no input)'!$E$10:$E$103,0),4),"")</f>
        <v/>
      </c>
      <c r="H84" s="94" t="str">
        <f>IFERROR(INDEX('Dropdown-List (no input)'!$E$10:$I$103,MATCH($D84,'Dropdown-List (no input)'!$E$10:$E$103,0),5),"")</f>
        <v/>
      </c>
      <c r="I84" s="10"/>
    </row>
    <row r="85" spans="2:9" ht="30" customHeight="1" x14ac:dyDescent="0.2">
      <c r="B85" s="91">
        <f>'Module 1 - aspects'!C84</f>
        <v>0</v>
      </c>
      <c r="C85" s="92">
        <f>'Module 1 - aspects'!D84</f>
        <v>0</v>
      </c>
      <c r="D85" s="93">
        <f>'Module 1 - aspects'!E84</f>
        <v>0</v>
      </c>
      <c r="E85" s="94" t="str">
        <f>IFERROR(INDEX('Dropdown-List (no input)'!$E$10:$I$103,MATCH($D85,'Dropdown-List (no input)'!$E$10:$E$103,0),2),"")</f>
        <v/>
      </c>
      <c r="F85" s="94" t="str">
        <f>IFERROR(INDEX('Dropdown-List (no input)'!$E$10:$I$103,MATCH($D85,'Dropdown-List (no input)'!$E$10:$E$103,0),3),"")</f>
        <v/>
      </c>
      <c r="G85" s="94" t="str">
        <f>IFERROR(INDEX('Dropdown-List (no input)'!$E$10:$I$103,MATCH($D85,'Dropdown-List (no input)'!$E$10:$E$103,0),4),"")</f>
        <v/>
      </c>
      <c r="H85" s="94" t="str">
        <f>IFERROR(INDEX('Dropdown-List (no input)'!$E$10:$I$103,MATCH($D85,'Dropdown-List (no input)'!$E$10:$E$103,0),5),"")</f>
        <v/>
      </c>
      <c r="I85" s="10"/>
    </row>
    <row r="86" spans="2:9" ht="30" customHeight="1" x14ac:dyDescent="0.2">
      <c r="B86" s="91">
        <f>'Module 1 - aspects'!C85</f>
        <v>0</v>
      </c>
      <c r="C86" s="92">
        <f>'Module 1 - aspects'!D85</f>
        <v>0</v>
      </c>
      <c r="D86" s="93">
        <f>'Module 1 - aspects'!E85</f>
        <v>0</v>
      </c>
      <c r="E86" s="94" t="str">
        <f>IFERROR(INDEX('Dropdown-List (no input)'!$E$10:$I$103,MATCH($D86,'Dropdown-List (no input)'!$E$10:$E$103,0),2),"")</f>
        <v/>
      </c>
      <c r="F86" s="94" t="str">
        <f>IFERROR(INDEX('Dropdown-List (no input)'!$E$10:$I$103,MATCH($D86,'Dropdown-List (no input)'!$E$10:$E$103,0),3),"")</f>
        <v/>
      </c>
      <c r="G86" s="94" t="str">
        <f>IFERROR(INDEX('Dropdown-List (no input)'!$E$10:$I$103,MATCH($D86,'Dropdown-List (no input)'!$E$10:$E$103,0),4),"")</f>
        <v/>
      </c>
      <c r="H86" s="94" t="str">
        <f>IFERROR(INDEX('Dropdown-List (no input)'!$E$10:$I$103,MATCH($D86,'Dropdown-List (no input)'!$E$10:$E$103,0),5),"")</f>
        <v/>
      </c>
      <c r="I86" s="10"/>
    </row>
    <row r="87" spans="2:9" ht="30" customHeight="1" x14ac:dyDescent="0.2">
      <c r="B87" s="91">
        <f>'Module 1 - aspects'!C86</f>
        <v>0</v>
      </c>
      <c r="C87" s="92">
        <f>'Module 1 - aspects'!D86</f>
        <v>0</v>
      </c>
      <c r="D87" s="93">
        <f>'Module 1 - aspects'!E86</f>
        <v>0</v>
      </c>
      <c r="E87" s="94" t="str">
        <f>IFERROR(INDEX('Dropdown-List (no input)'!$E$10:$I$103,MATCH($D87,'Dropdown-List (no input)'!$E$10:$E$103,0),2),"")</f>
        <v/>
      </c>
      <c r="F87" s="94" t="str">
        <f>IFERROR(INDEX('Dropdown-List (no input)'!$E$10:$I$103,MATCH($D87,'Dropdown-List (no input)'!$E$10:$E$103,0),3),"")</f>
        <v/>
      </c>
      <c r="G87" s="94" t="str">
        <f>IFERROR(INDEX('Dropdown-List (no input)'!$E$10:$I$103,MATCH($D87,'Dropdown-List (no input)'!$E$10:$E$103,0),4),"")</f>
        <v/>
      </c>
      <c r="H87" s="94" t="str">
        <f>IFERROR(INDEX('Dropdown-List (no input)'!$E$10:$I$103,MATCH($D87,'Dropdown-List (no input)'!$E$10:$E$103,0),5),"")</f>
        <v/>
      </c>
      <c r="I87" s="10"/>
    </row>
    <row r="88" spans="2:9" ht="30" customHeight="1" x14ac:dyDescent="0.2">
      <c r="B88" s="91">
        <f>'Module 1 - aspects'!C87</f>
        <v>0</v>
      </c>
      <c r="C88" s="92">
        <f>'Module 1 - aspects'!D87</f>
        <v>0</v>
      </c>
      <c r="D88" s="93">
        <f>'Module 1 - aspects'!E87</f>
        <v>0</v>
      </c>
      <c r="E88" s="94" t="str">
        <f>IFERROR(INDEX('Dropdown-List (no input)'!$E$10:$I$103,MATCH($D88,'Dropdown-List (no input)'!$E$10:$E$103,0),2),"")</f>
        <v/>
      </c>
      <c r="F88" s="94" t="str">
        <f>IFERROR(INDEX('Dropdown-List (no input)'!$E$10:$I$103,MATCH($D88,'Dropdown-List (no input)'!$E$10:$E$103,0),3),"")</f>
        <v/>
      </c>
      <c r="G88" s="94" t="str">
        <f>IFERROR(INDEX('Dropdown-List (no input)'!$E$10:$I$103,MATCH($D88,'Dropdown-List (no input)'!$E$10:$E$103,0),4),"")</f>
        <v/>
      </c>
      <c r="H88" s="94" t="str">
        <f>IFERROR(INDEX('Dropdown-List (no input)'!$E$10:$I$103,MATCH($D88,'Dropdown-List (no input)'!$E$10:$E$103,0),5),"")</f>
        <v/>
      </c>
      <c r="I88" s="10"/>
    </row>
    <row r="89" spans="2:9" ht="30" customHeight="1" x14ac:dyDescent="0.2">
      <c r="B89" s="91">
        <f>'Module 1 - aspects'!C88</f>
        <v>0</v>
      </c>
      <c r="C89" s="92">
        <f>'Module 1 - aspects'!D88</f>
        <v>0</v>
      </c>
      <c r="D89" s="93">
        <f>'Module 1 - aspects'!E88</f>
        <v>0</v>
      </c>
      <c r="E89" s="94" t="str">
        <f>IFERROR(INDEX('Dropdown-List (no input)'!$E$10:$I$103,MATCH($D89,'Dropdown-List (no input)'!$E$10:$E$103,0),2),"")</f>
        <v/>
      </c>
      <c r="F89" s="94" t="str">
        <f>IFERROR(INDEX('Dropdown-List (no input)'!$E$10:$I$103,MATCH($D89,'Dropdown-List (no input)'!$E$10:$E$103,0),3),"")</f>
        <v/>
      </c>
      <c r="G89" s="94" t="str">
        <f>IFERROR(INDEX('Dropdown-List (no input)'!$E$10:$I$103,MATCH($D89,'Dropdown-List (no input)'!$E$10:$E$103,0),4),"")</f>
        <v/>
      </c>
      <c r="H89" s="94" t="str">
        <f>IFERROR(INDEX('Dropdown-List (no input)'!$E$10:$I$103,MATCH($D89,'Dropdown-List (no input)'!$E$10:$E$103,0),5),"")</f>
        <v/>
      </c>
      <c r="I89" s="10"/>
    </row>
    <row r="90" spans="2:9" ht="30" customHeight="1" x14ac:dyDescent="0.2">
      <c r="B90" s="91">
        <f>'Module 1 - aspects'!C89</f>
        <v>0</v>
      </c>
      <c r="C90" s="92">
        <f>'Module 1 - aspects'!D89</f>
        <v>0</v>
      </c>
      <c r="D90" s="93">
        <f>'Module 1 - aspects'!E89</f>
        <v>0</v>
      </c>
      <c r="E90" s="94" t="str">
        <f>IFERROR(INDEX('Dropdown-List (no input)'!$E$10:$I$103,MATCH($D90,'Dropdown-List (no input)'!$E$10:$E$103,0),2),"")</f>
        <v/>
      </c>
      <c r="F90" s="94" t="str">
        <f>IFERROR(INDEX('Dropdown-List (no input)'!$E$10:$I$103,MATCH($D90,'Dropdown-List (no input)'!$E$10:$E$103,0),3),"")</f>
        <v/>
      </c>
      <c r="G90" s="94" t="str">
        <f>IFERROR(INDEX('Dropdown-List (no input)'!$E$10:$I$103,MATCH($D90,'Dropdown-List (no input)'!$E$10:$E$103,0),4),"")</f>
        <v/>
      </c>
      <c r="H90" s="94" t="str">
        <f>IFERROR(INDEX('Dropdown-List (no input)'!$E$10:$I$103,MATCH($D90,'Dropdown-List (no input)'!$E$10:$E$103,0),5),"")</f>
        <v/>
      </c>
      <c r="I90" s="10"/>
    </row>
    <row r="91" spans="2:9" ht="30" customHeight="1" x14ac:dyDescent="0.2">
      <c r="B91" s="91">
        <f>'Module 1 - aspects'!C90</f>
        <v>0</v>
      </c>
      <c r="C91" s="92">
        <f>'Module 1 - aspects'!D90</f>
        <v>0</v>
      </c>
      <c r="D91" s="93">
        <f>'Module 1 - aspects'!E90</f>
        <v>0</v>
      </c>
      <c r="E91" s="94" t="str">
        <f>IFERROR(INDEX('Dropdown-List (no input)'!$E$10:$I$103,MATCH($D91,'Dropdown-List (no input)'!$E$10:$E$103,0),2),"")</f>
        <v/>
      </c>
      <c r="F91" s="94" t="str">
        <f>IFERROR(INDEX('Dropdown-List (no input)'!$E$10:$I$103,MATCH($D91,'Dropdown-List (no input)'!$E$10:$E$103,0),3),"")</f>
        <v/>
      </c>
      <c r="G91" s="94" t="str">
        <f>IFERROR(INDEX('Dropdown-List (no input)'!$E$10:$I$103,MATCH($D91,'Dropdown-List (no input)'!$E$10:$E$103,0),4),"")</f>
        <v/>
      </c>
      <c r="H91" s="94" t="str">
        <f>IFERROR(INDEX('Dropdown-List (no input)'!$E$10:$I$103,MATCH($D91,'Dropdown-List (no input)'!$E$10:$E$103,0),5),"")</f>
        <v/>
      </c>
      <c r="I91" s="10"/>
    </row>
    <row r="92" spans="2:9" ht="30" customHeight="1" x14ac:dyDescent="0.2">
      <c r="B92" s="91">
        <f>'Module 1 - aspects'!C91</f>
        <v>0</v>
      </c>
      <c r="C92" s="92">
        <f>'Module 1 - aspects'!D91</f>
        <v>0</v>
      </c>
      <c r="D92" s="93">
        <f>'Module 1 - aspects'!E91</f>
        <v>0</v>
      </c>
      <c r="E92" s="94" t="str">
        <f>IFERROR(INDEX('Dropdown-List (no input)'!$E$10:$I$103,MATCH($D92,'Dropdown-List (no input)'!$E$10:$E$103,0),2),"")</f>
        <v/>
      </c>
      <c r="F92" s="94" t="str">
        <f>IFERROR(INDEX('Dropdown-List (no input)'!$E$10:$I$103,MATCH($D92,'Dropdown-List (no input)'!$E$10:$E$103,0),3),"")</f>
        <v/>
      </c>
      <c r="G92" s="94" t="str">
        <f>IFERROR(INDEX('Dropdown-List (no input)'!$E$10:$I$103,MATCH($D92,'Dropdown-List (no input)'!$E$10:$E$103,0),4),"")</f>
        <v/>
      </c>
      <c r="H92" s="94" t="str">
        <f>IFERROR(INDEX('Dropdown-List (no input)'!$E$10:$I$103,MATCH($D92,'Dropdown-List (no input)'!$E$10:$E$103,0),5),"")</f>
        <v/>
      </c>
      <c r="I92" s="10"/>
    </row>
    <row r="93" spans="2:9" ht="30" customHeight="1" x14ac:dyDescent="0.2">
      <c r="B93" s="91">
        <f>'Module 1 - aspects'!C92</f>
        <v>0</v>
      </c>
      <c r="C93" s="92">
        <f>'Module 1 - aspects'!D92</f>
        <v>0</v>
      </c>
      <c r="D93" s="93">
        <f>'Module 1 - aspects'!E92</f>
        <v>0</v>
      </c>
      <c r="E93" s="94" t="str">
        <f>IFERROR(INDEX('Dropdown-List (no input)'!$E$10:$I$103,MATCH($D93,'Dropdown-List (no input)'!$E$10:$E$103,0),2),"")</f>
        <v/>
      </c>
      <c r="F93" s="94" t="str">
        <f>IFERROR(INDEX('Dropdown-List (no input)'!$E$10:$I$103,MATCH($D93,'Dropdown-List (no input)'!$E$10:$E$103,0),3),"")</f>
        <v/>
      </c>
      <c r="G93" s="94" t="str">
        <f>IFERROR(INDEX('Dropdown-List (no input)'!$E$10:$I$103,MATCH($D93,'Dropdown-List (no input)'!$E$10:$E$103,0),4),"")</f>
        <v/>
      </c>
      <c r="H93" s="94" t="str">
        <f>IFERROR(INDEX('Dropdown-List (no input)'!$E$10:$I$103,MATCH($D93,'Dropdown-List (no input)'!$E$10:$E$103,0),5),"")</f>
        <v/>
      </c>
      <c r="I93" s="10"/>
    </row>
    <row r="94" spans="2:9" ht="30" customHeight="1" x14ac:dyDescent="0.2">
      <c r="B94" s="91">
        <f>'Module 1 - aspects'!C93</f>
        <v>0</v>
      </c>
      <c r="C94" s="92">
        <f>'Module 1 - aspects'!D93</f>
        <v>0</v>
      </c>
      <c r="D94" s="93">
        <f>'Module 1 - aspects'!E93</f>
        <v>0</v>
      </c>
      <c r="E94" s="94" t="str">
        <f>IFERROR(INDEX('Dropdown-List (no input)'!$E$10:$I$103,MATCH($D94,'Dropdown-List (no input)'!$E$10:$E$103,0),2),"")</f>
        <v/>
      </c>
      <c r="F94" s="94" t="str">
        <f>IFERROR(INDEX('Dropdown-List (no input)'!$E$10:$I$103,MATCH($D94,'Dropdown-List (no input)'!$E$10:$E$103,0),3),"")</f>
        <v/>
      </c>
      <c r="G94" s="94" t="str">
        <f>IFERROR(INDEX('Dropdown-List (no input)'!$E$10:$I$103,MATCH($D94,'Dropdown-List (no input)'!$E$10:$E$103,0),4),"")</f>
        <v/>
      </c>
      <c r="H94" s="94" t="str">
        <f>IFERROR(INDEX('Dropdown-List (no input)'!$E$10:$I$103,MATCH($D94,'Dropdown-List (no input)'!$E$10:$E$103,0),5),"")</f>
        <v/>
      </c>
      <c r="I94" s="10"/>
    </row>
    <row r="95" spans="2:9" ht="30" customHeight="1" x14ac:dyDescent="0.2">
      <c r="B95" s="91">
        <f>'Module 1 - aspects'!C94</f>
        <v>0</v>
      </c>
      <c r="C95" s="92">
        <f>'Module 1 - aspects'!D94</f>
        <v>0</v>
      </c>
      <c r="D95" s="93">
        <f>'Module 1 - aspects'!E94</f>
        <v>0</v>
      </c>
      <c r="E95" s="94" t="str">
        <f>IFERROR(INDEX('Dropdown-List (no input)'!$E$10:$I$103,MATCH($D95,'Dropdown-List (no input)'!$E$10:$E$103,0),2),"")</f>
        <v/>
      </c>
      <c r="F95" s="94" t="str">
        <f>IFERROR(INDEX('Dropdown-List (no input)'!$E$10:$I$103,MATCH($D95,'Dropdown-List (no input)'!$E$10:$E$103,0),3),"")</f>
        <v/>
      </c>
      <c r="G95" s="94" t="str">
        <f>IFERROR(INDEX('Dropdown-List (no input)'!$E$10:$I$103,MATCH($D95,'Dropdown-List (no input)'!$E$10:$E$103,0),4),"")</f>
        <v/>
      </c>
      <c r="H95" s="94" t="str">
        <f>IFERROR(INDEX('Dropdown-List (no input)'!$E$10:$I$103,MATCH($D95,'Dropdown-List (no input)'!$E$10:$E$103,0),5),"")</f>
        <v/>
      </c>
      <c r="I95" s="10"/>
    </row>
    <row r="96" spans="2:9" ht="30" customHeight="1" x14ac:dyDescent="0.2">
      <c r="B96" s="91">
        <f>'Module 1 - aspects'!C95</f>
        <v>0</v>
      </c>
      <c r="C96" s="92">
        <f>'Module 1 - aspects'!D95</f>
        <v>0</v>
      </c>
      <c r="D96" s="93">
        <f>'Module 1 - aspects'!E95</f>
        <v>0</v>
      </c>
      <c r="E96" s="94" t="str">
        <f>IFERROR(INDEX('Dropdown-List (no input)'!$E$10:$I$103,MATCH($D96,'Dropdown-List (no input)'!$E$10:$E$103,0),2),"")</f>
        <v/>
      </c>
      <c r="F96" s="94" t="str">
        <f>IFERROR(INDEX('Dropdown-List (no input)'!$E$10:$I$103,MATCH($D96,'Dropdown-List (no input)'!$E$10:$E$103,0),3),"")</f>
        <v/>
      </c>
      <c r="G96" s="94" t="str">
        <f>IFERROR(INDEX('Dropdown-List (no input)'!$E$10:$I$103,MATCH($D96,'Dropdown-List (no input)'!$E$10:$E$103,0),4),"")</f>
        <v/>
      </c>
      <c r="H96" s="94" t="str">
        <f>IFERROR(INDEX('Dropdown-List (no input)'!$E$10:$I$103,MATCH($D96,'Dropdown-List (no input)'!$E$10:$E$103,0),5),"")</f>
        <v/>
      </c>
      <c r="I96" s="10"/>
    </row>
    <row r="97" spans="2:9" ht="30" customHeight="1" x14ac:dyDescent="0.2">
      <c r="B97" s="91">
        <f>'Module 1 - aspects'!C96</f>
        <v>0</v>
      </c>
      <c r="C97" s="92">
        <f>'Module 1 - aspects'!D96</f>
        <v>0</v>
      </c>
      <c r="D97" s="93">
        <f>'Module 1 - aspects'!E96</f>
        <v>0</v>
      </c>
      <c r="E97" s="94" t="str">
        <f>IFERROR(INDEX('Dropdown-List (no input)'!$E$10:$I$103,MATCH($D97,'Dropdown-List (no input)'!$E$10:$E$103,0),2),"")</f>
        <v/>
      </c>
      <c r="F97" s="94" t="str">
        <f>IFERROR(INDEX('Dropdown-List (no input)'!$E$10:$I$103,MATCH($D97,'Dropdown-List (no input)'!$E$10:$E$103,0),3),"")</f>
        <v/>
      </c>
      <c r="G97" s="94" t="str">
        <f>IFERROR(INDEX('Dropdown-List (no input)'!$E$10:$I$103,MATCH($D97,'Dropdown-List (no input)'!$E$10:$E$103,0),4),"")</f>
        <v/>
      </c>
      <c r="H97" s="94" t="str">
        <f>IFERROR(INDEX('Dropdown-List (no input)'!$E$10:$I$103,MATCH($D97,'Dropdown-List (no input)'!$E$10:$E$103,0),5),"")</f>
        <v/>
      </c>
      <c r="I97" s="10"/>
    </row>
    <row r="98" spans="2:9" ht="30" customHeight="1" x14ac:dyDescent="0.2">
      <c r="B98" s="91">
        <f>'Module 1 - aspects'!C97</f>
        <v>0</v>
      </c>
      <c r="C98" s="92">
        <f>'Module 1 - aspects'!D97</f>
        <v>0</v>
      </c>
      <c r="D98" s="93">
        <f>'Module 1 - aspects'!E97</f>
        <v>0</v>
      </c>
      <c r="E98" s="94" t="str">
        <f>IFERROR(INDEX('Dropdown-List (no input)'!$E$10:$I$103,MATCH($D98,'Dropdown-List (no input)'!$E$10:$E$103,0),2),"")</f>
        <v/>
      </c>
      <c r="F98" s="94" t="str">
        <f>IFERROR(INDEX('Dropdown-List (no input)'!$E$10:$I$103,MATCH($D98,'Dropdown-List (no input)'!$E$10:$E$103,0),3),"")</f>
        <v/>
      </c>
      <c r="G98" s="94" t="str">
        <f>IFERROR(INDEX('Dropdown-List (no input)'!$E$10:$I$103,MATCH($D98,'Dropdown-List (no input)'!$E$10:$E$103,0),4),"")</f>
        <v/>
      </c>
      <c r="H98" s="94" t="str">
        <f>IFERROR(INDEX('Dropdown-List (no input)'!$E$10:$I$103,MATCH($D98,'Dropdown-List (no input)'!$E$10:$E$103,0),5),"")</f>
        <v/>
      </c>
      <c r="I98" s="10"/>
    </row>
    <row r="99" spans="2:9" ht="30" customHeight="1" x14ac:dyDescent="0.2">
      <c r="B99" s="91">
        <f>'Module 1 - aspects'!C98</f>
        <v>0</v>
      </c>
      <c r="C99" s="92">
        <f>'Module 1 - aspects'!D98</f>
        <v>0</v>
      </c>
      <c r="D99" s="93">
        <f>'Module 1 - aspects'!E98</f>
        <v>0</v>
      </c>
      <c r="E99" s="94" t="str">
        <f>IFERROR(INDEX('Dropdown-List (no input)'!$E$10:$I$103,MATCH($D99,'Dropdown-List (no input)'!$E$10:$E$103,0),2),"")</f>
        <v/>
      </c>
      <c r="F99" s="94" t="str">
        <f>IFERROR(INDEX('Dropdown-List (no input)'!$E$10:$I$103,MATCH($D99,'Dropdown-List (no input)'!$E$10:$E$103,0),3),"")</f>
        <v/>
      </c>
      <c r="G99" s="94" t="str">
        <f>IFERROR(INDEX('Dropdown-List (no input)'!$E$10:$I$103,MATCH($D99,'Dropdown-List (no input)'!$E$10:$E$103,0),4),"")</f>
        <v/>
      </c>
      <c r="H99" s="94" t="str">
        <f>IFERROR(INDEX('Dropdown-List (no input)'!$E$10:$I$103,MATCH($D99,'Dropdown-List (no input)'!$E$10:$E$103,0),5),"")</f>
        <v/>
      </c>
      <c r="I99" s="10"/>
    </row>
    <row r="100" spans="2:9" ht="30" customHeight="1" x14ac:dyDescent="0.2">
      <c r="B100" s="91">
        <f>'Module 1 - aspects'!C99</f>
        <v>0</v>
      </c>
      <c r="C100" s="92">
        <f>'Module 1 - aspects'!D99</f>
        <v>0</v>
      </c>
      <c r="D100" s="93">
        <f>'Module 1 - aspects'!E99</f>
        <v>0</v>
      </c>
      <c r="E100" s="94" t="str">
        <f>IFERROR(INDEX('Dropdown-List (no input)'!$E$10:$I$103,MATCH($D100,'Dropdown-List (no input)'!$E$10:$E$103,0),2),"")</f>
        <v/>
      </c>
      <c r="F100" s="94" t="str">
        <f>IFERROR(INDEX('Dropdown-List (no input)'!$E$10:$I$103,MATCH($D100,'Dropdown-List (no input)'!$E$10:$E$103,0),3),"")</f>
        <v/>
      </c>
      <c r="G100" s="94" t="str">
        <f>IFERROR(INDEX('Dropdown-List (no input)'!$E$10:$I$103,MATCH($D100,'Dropdown-List (no input)'!$E$10:$E$103,0),4),"")</f>
        <v/>
      </c>
      <c r="H100" s="94" t="str">
        <f>IFERROR(INDEX('Dropdown-List (no input)'!$E$10:$I$103,MATCH($D100,'Dropdown-List (no input)'!$E$10:$E$103,0),5),"")</f>
        <v/>
      </c>
      <c r="I100" s="10"/>
    </row>
    <row r="101" spans="2:9" ht="30" customHeight="1" x14ac:dyDescent="0.2">
      <c r="B101" s="91">
        <f>'Module 1 - aspects'!C100</f>
        <v>0</v>
      </c>
      <c r="C101" s="92">
        <f>'Module 1 - aspects'!D100</f>
        <v>0</v>
      </c>
      <c r="D101" s="93">
        <f>'Module 1 - aspects'!E100</f>
        <v>0</v>
      </c>
      <c r="E101" s="94" t="str">
        <f>IFERROR(INDEX('Dropdown-List (no input)'!$E$10:$I$103,MATCH($D101,'Dropdown-List (no input)'!$E$10:$E$103,0),2),"")</f>
        <v/>
      </c>
      <c r="F101" s="94" t="str">
        <f>IFERROR(INDEX('Dropdown-List (no input)'!$E$10:$I$103,MATCH($D101,'Dropdown-List (no input)'!$E$10:$E$103,0),3),"")</f>
        <v/>
      </c>
      <c r="G101" s="94" t="str">
        <f>IFERROR(INDEX('Dropdown-List (no input)'!$E$10:$I$103,MATCH($D101,'Dropdown-List (no input)'!$E$10:$E$103,0),4),"")</f>
        <v/>
      </c>
      <c r="H101" s="94" t="str">
        <f>IFERROR(INDEX('Dropdown-List (no input)'!$E$10:$I$103,MATCH($D101,'Dropdown-List (no input)'!$E$10:$E$103,0),5),"")</f>
        <v/>
      </c>
      <c r="I101" s="10"/>
    </row>
    <row r="102" spans="2:9" ht="30" customHeight="1" thickBot="1" x14ac:dyDescent="0.25">
      <c r="B102" s="99">
        <f>'Module 1 - aspects'!C101</f>
        <v>0</v>
      </c>
      <c r="C102" s="100">
        <f>'Module 1 - aspects'!D101</f>
        <v>0</v>
      </c>
      <c r="D102" s="101">
        <f>'Module 1 - aspects'!E101</f>
        <v>0</v>
      </c>
      <c r="E102" s="102" t="str">
        <f>IFERROR(INDEX('Dropdown-List (no input)'!$E$10:$I$103,MATCH($D102,'Dropdown-List (no input)'!$E$10:$E$103,0),2),"")</f>
        <v/>
      </c>
      <c r="F102" s="102" t="str">
        <f>IFERROR(INDEX('Dropdown-List (no input)'!$E$10:$I$103,MATCH($D102,'Dropdown-List (no input)'!$E$10:$E$103,0),3),"")</f>
        <v/>
      </c>
      <c r="G102" s="102" t="str">
        <f>IFERROR(INDEX('Dropdown-List (no input)'!$E$10:$I$103,MATCH($D102,'Dropdown-List (no input)'!$E$10:$E$103,0),4),"")</f>
        <v/>
      </c>
      <c r="H102" s="102" t="str">
        <f>IFERROR(INDEX('Dropdown-List (no input)'!$E$10:$I$103,MATCH($D102,'Dropdown-List (no input)'!$E$10:$E$103,0),5),"")</f>
        <v/>
      </c>
      <c r="I102" s="35"/>
    </row>
  </sheetData>
  <autoFilter ref="B9:I72"/>
  <sortState ref="Q5:U60">
    <sortCondition ref="Q5:Q60"/>
  </sortState>
  <mergeCells count="7">
    <mergeCell ref="M7:M9"/>
    <mergeCell ref="L7:L9"/>
    <mergeCell ref="K7:K9"/>
    <mergeCell ref="J7:J9"/>
    <mergeCell ref="B2:E2"/>
    <mergeCell ref="E7:H7"/>
    <mergeCell ref="E8:H8"/>
  </mergeCells>
  <conditionalFormatting sqref="L10:L2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0:L23">
    <cfRule type="colorScale" priority="2">
      <colorScale>
        <cfvo type="num" val="0"/>
        <cfvo type="num" val="6"/>
        <cfvo type="num" val="12"/>
        <color rgb="FF63BE7B"/>
        <color rgb="FFFFEB84"/>
        <color rgb="FFF8696B"/>
      </colorScale>
    </cfRule>
  </conditionalFormatting>
  <conditionalFormatting sqref="L10:L23">
    <cfRule type="iconSet" priority="1">
      <iconSet iconSet="3Symbols" reverse="1">
        <cfvo type="percent" val="0"/>
        <cfvo type="num" val="5"/>
        <cfvo type="num" val="8"/>
      </iconSet>
    </cfRule>
  </conditionalFormatting>
  <dataValidations count="2">
    <dataValidation type="list" allowBlank="1" showInputMessage="1" showErrorMessage="1" sqref="K10:K23">
      <formula1>Gravity</formula1>
    </dataValidation>
    <dataValidation type="list" allowBlank="1" showInputMessage="1" showErrorMessage="1" sqref="J10:J23">
      <formula1>Likelihood</formula1>
    </dataValidation>
  </dataValidations>
  <pageMargins left="0.70866141732283472" right="0.70866141732283472" top="0.78740157480314965" bottom="0.78740157480314965" header="0.31496062992125984" footer="0.31496062992125984"/>
  <pageSetup paperSize="9" scale="6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'Dropdown-List (no input)'!$N$22:$N$24</xm:f>
          </x14:formula1>
          <xm:sqref>I10:I102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03"/>
  <sheetViews>
    <sheetView showZeros="0" zoomScale="80" zoomScaleNormal="80" workbookViewId="0">
      <selection activeCell="F12" sqref="F12"/>
    </sheetView>
  </sheetViews>
  <sheetFormatPr defaultColWidth="11.42578125" defaultRowHeight="15" x14ac:dyDescent="0.2"/>
  <cols>
    <col min="1" max="1" width="7.28515625" style="11" customWidth="1"/>
    <col min="2" max="2" width="19.42578125" style="11" customWidth="1"/>
    <col min="3" max="3" width="25.7109375" style="11" customWidth="1"/>
    <col min="4" max="4" width="32.5703125" style="11" customWidth="1"/>
    <col min="5" max="5" width="21.42578125" style="11" customWidth="1"/>
    <col min="6" max="6" width="22" style="11" customWidth="1"/>
    <col min="7" max="7" width="21" style="11" customWidth="1"/>
    <col min="8" max="8" width="21.85546875" style="11" customWidth="1"/>
    <col min="9" max="9" width="20.42578125" style="11" customWidth="1"/>
    <col min="10" max="10" width="21.140625" style="11" customWidth="1"/>
    <col min="11" max="11" width="18.85546875" style="11" customWidth="1"/>
    <col min="12" max="12" width="22.28515625" style="11" customWidth="1"/>
    <col min="13" max="13" width="15.85546875" style="11" customWidth="1"/>
    <col min="14" max="16" width="11.42578125" style="11" hidden="1" customWidth="1"/>
    <col min="17" max="19" width="11.42578125" style="11" customWidth="1"/>
    <col min="20" max="16384" width="11.42578125" style="11"/>
  </cols>
  <sheetData>
    <row r="1" spans="2:20" ht="16.5" thickBot="1" x14ac:dyDescent="0.3">
      <c r="B1" s="29"/>
      <c r="C1" s="28"/>
      <c r="D1" s="28"/>
      <c r="E1" s="28"/>
      <c r="F1" s="28"/>
      <c r="G1" s="28"/>
      <c r="H1" s="28"/>
      <c r="I1" s="28"/>
      <c r="J1" s="40"/>
    </row>
    <row r="2" spans="2:20" ht="49.5" customHeight="1" thickBot="1" x14ac:dyDescent="0.3">
      <c r="B2" s="39" t="s">
        <v>174</v>
      </c>
      <c r="C2" s="25"/>
      <c r="D2" s="25"/>
      <c r="E2" s="25"/>
      <c r="F2" s="25"/>
      <c r="G2" s="26"/>
      <c r="H2" s="27" t="s">
        <v>187</v>
      </c>
      <c r="J2" s="40"/>
    </row>
    <row r="3" spans="2:20" ht="36.75" customHeight="1" x14ac:dyDescent="0.25">
      <c r="B3" s="29"/>
      <c r="C3" s="28"/>
      <c r="D3" s="28"/>
      <c r="E3" s="28"/>
      <c r="F3" s="28"/>
      <c r="G3" s="28"/>
      <c r="H3" s="28"/>
      <c r="J3" s="40"/>
    </row>
    <row r="4" spans="2:20" ht="36.75" customHeight="1" x14ac:dyDescent="0.25">
      <c r="B4" s="29"/>
      <c r="C4" s="28"/>
      <c r="D4" s="28"/>
      <c r="E4" s="28"/>
      <c r="F4" s="28"/>
      <c r="G4" s="28"/>
      <c r="H4" s="28"/>
      <c r="J4" s="40"/>
    </row>
    <row r="5" spans="2:20" ht="36.75" customHeight="1" x14ac:dyDescent="0.25">
      <c r="B5" s="29"/>
      <c r="C5" s="28"/>
      <c r="D5" s="28"/>
      <c r="E5" s="28"/>
      <c r="F5" s="28"/>
      <c r="G5" s="28"/>
      <c r="H5" s="28"/>
      <c r="J5" s="40"/>
    </row>
    <row r="6" spans="2:20" ht="36.75" customHeight="1" x14ac:dyDescent="0.25">
      <c r="B6" s="29"/>
      <c r="C6" s="28"/>
      <c r="D6" s="28"/>
      <c r="E6" s="28"/>
      <c r="F6" s="28"/>
      <c r="G6" s="28"/>
      <c r="H6" s="28"/>
      <c r="J6" s="40"/>
    </row>
    <row r="7" spans="2:20" ht="90" customHeight="1" thickBot="1" x14ac:dyDescent="0.25"/>
    <row r="8" spans="2:20" ht="47.25" x14ac:dyDescent="0.2">
      <c r="B8" s="16" t="s">
        <v>35</v>
      </c>
      <c r="C8" s="16" t="s">
        <v>1</v>
      </c>
      <c r="D8" s="16" t="s">
        <v>28</v>
      </c>
      <c r="E8" s="170" t="s">
        <v>172</v>
      </c>
      <c r="F8" s="171"/>
      <c r="G8" s="171"/>
      <c r="H8" s="172"/>
      <c r="I8" s="41" t="s">
        <v>110</v>
      </c>
      <c r="J8" s="4" t="s">
        <v>31</v>
      </c>
      <c r="K8" s="4" t="s">
        <v>173</v>
      </c>
      <c r="L8" s="4" t="s">
        <v>111</v>
      </c>
      <c r="M8" s="42" t="s">
        <v>103</v>
      </c>
    </row>
    <row r="9" spans="2:20" x14ac:dyDescent="0.2">
      <c r="B9" s="17" t="s">
        <v>170</v>
      </c>
      <c r="C9" s="17" t="s">
        <v>170</v>
      </c>
      <c r="D9" s="17" t="s">
        <v>170</v>
      </c>
      <c r="E9" s="173" t="s">
        <v>170</v>
      </c>
      <c r="F9" s="174"/>
      <c r="G9" s="174"/>
      <c r="H9" s="175"/>
      <c r="I9" s="17" t="s">
        <v>170</v>
      </c>
      <c r="J9" s="22" t="s">
        <v>171</v>
      </c>
      <c r="K9" s="22" t="s">
        <v>171</v>
      </c>
      <c r="L9" s="22" t="s">
        <v>171</v>
      </c>
      <c r="M9" s="17" t="s">
        <v>170</v>
      </c>
    </row>
    <row r="10" spans="2:20" ht="41.25" customHeight="1" thickBot="1" x14ac:dyDescent="0.3">
      <c r="B10" s="43"/>
      <c r="C10" s="43"/>
      <c r="D10" s="43"/>
      <c r="E10" s="19" t="s">
        <v>48</v>
      </c>
      <c r="F10" s="20" t="s">
        <v>49</v>
      </c>
      <c r="G10" s="20" t="s">
        <v>50</v>
      </c>
      <c r="H10" s="21" t="s">
        <v>99</v>
      </c>
      <c r="I10" s="43" t="s">
        <v>109</v>
      </c>
      <c r="J10" s="7" t="s">
        <v>186</v>
      </c>
      <c r="K10" s="7" t="s">
        <v>186</v>
      </c>
      <c r="L10" s="7" t="s">
        <v>186</v>
      </c>
      <c r="M10" s="43"/>
    </row>
    <row r="11" spans="2:20" ht="60" x14ac:dyDescent="0.2">
      <c r="B11" s="44" t="str">
        <f>'Module 1 - aspects'!C9</f>
        <v>Outside area</v>
      </c>
      <c r="C11" s="47" t="str">
        <f>'Module 1 - aspects'!D9</f>
        <v>Receiving and parking of new/to be maintained cars</v>
      </c>
      <c r="D11" s="47" t="str">
        <f>'Module 1 - aspects'!E9</f>
        <v>outside noise</v>
      </c>
      <c r="E11" s="45" t="str">
        <f>IFERROR(INDEX('Dropdown-List (no input)'!$E$10:$I$103,MATCH($D11,'Dropdown-List (no input)'!$E$10:$E$103,0),2),"")</f>
        <v>nuisance for neighbours</v>
      </c>
      <c r="F11" s="45" t="str">
        <f>IFERROR(INDEX('Dropdown-List (no input)'!$E$10:$I$103,MATCH($D11,'Dropdown-List (no input)'!$E$10:$E$103,0),3),"")</f>
        <v>impact on human health</v>
      </c>
      <c r="G11" s="45">
        <f>IFERROR(INDEX('Dropdown-List (no input)'!$E$10:$I$103,MATCH($D11,'Dropdown-List (no input)'!$E$10:$E$103,0),4),"")</f>
        <v>0</v>
      </c>
      <c r="H11" s="45">
        <f>IFERROR(INDEX('Dropdown-List (no input)'!$E$10:$I$103,MATCH($D11,'Dropdown-List (no input)'!$E$10:$E$103,0),5),"")</f>
        <v>0</v>
      </c>
      <c r="I11" s="46">
        <f>'Module 2 - impacts'!I10</f>
        <v>0</v>
      </c>
      <c r="J11" s="50" t="s">
        <v>107</v>
      </c>
      <c r="K11" s="50" t="s">
        <v>0</v>
      </c>
      <c r="L11" s="50" t="s">
        <v>115</v>
      </c>
      <c r="M11" s="48">
        <f t="shared" ref="M11:M74" si="0">IFERROR(N11*O11*P11,"")</f>
        <v>9</v>
      </c>
      <c r="N11" s="36">
        <f>INDEX(Likelihood,MATCH($J11,'Dropdown-List (no input)'!$O$6:$O$9,0),1)</f>
        <v>3</v>
      </c>
      <c r="O11" s="36">
        <f>INDEX(Gravity,MATCH(K11,'Dropdown-List (no input)'!$O$14:$O$17,0),1)</f>
        <v>1</v>
      </c>
      <c r="P11" s="36">
        <f>INDEX('Dropdown-List (no input)'!$N$32:$O$35,MATCH(L11,'Dropdown-List (no input)'!$O$32:$O$35,0),1)</f>
        <v>3</v>
      </c>
    </row>
    <row r="12" spans="2:20" ht="75" x14ac:dyDescent="0.2">
      <c r="B12" s="44" t="str">
        <f>'Module 1 - aspects'!C10</f>
        <v>Outside area</v>
      </c>
      <c r="C12" s="47" t="str">
        <f>'Module 1 - aspects'!D10</f>
        <v>Receiving and parking of new/to be maintained cars</v>
      </c>
      <c r="D12" s="47" t="str">
        <f>'Module 1 - aspects'!E10</f>
        <v>use of space</v>
      </c>
      <c r="E12" s="45" t="str">
        <f>IFERROR(INDEX('Dropdown-List (no input)'!$E$10:$I$103,MATCH($D12,'Dropdown-List (no input)'!$E$10:$E$103,0),2),"")</f>
        <v>impact on habitats for fauna and flora</v>
      </c>
      <c r="F12" s="45" t="str">
        <f>IFERROR(INDEX('Dropdown-List (no input)'!$E$10:$I$103,MATCH($D12,'Dropdown-List (no input)'!$E$10:$E$103,0),3),"")</f>
        <v>biodiversity loss</v>
      </c>
      <c r="G12" s="45">
        <f>IFERROR(INDEX('Dropdown-List (no input)'!$E$10:$I$103,MATCH($D12,'Dropdown-List (no input)'!$E$10:$E$103,0),4),"")</f>
        <v>0</v>
      </c>
      <c r="H12" s="45">
        <f>IFERROR(INDEX('Dropdown-List (no input)'!$E$10:$I$103,MATCH($D12,'Dropdown-List (no input)'!$E$10:$E$103,0),5),"")</f>
        <v>0</v>
      </c>
      <c r="I12" s="46">
        <f>'Module 2 - impacts'!I11</f>
        <v>0</v>
      </c>
      <c r="J12" s="50" t="s">
        <v>108</v>
      </c>
      <c r="K12" s="50" t="s">
        <v>104</v>
      </c>
      <c r="L12" s="50" t="s">
        <v>116</v>
      </c>
      <c r="M12" s="48">
        <f t="shared" si="0"/>
        <v>32</v>
      </c>
      <c r="N12" s="36">
        <f>INDEX(Likelihood,MATCH($J12,'Dropdown-List (no input)'!$O$6:$O$9,0),1)</f>
        <v>4</v>
      </c>
      <c r="O12" s="36">
        <f>INDEX(Gravity,MATCH(K12,'Dropdown-List (no input)'!$O$14:$O$17,0),1)</f>
        <v>2</v>
      </c>
      <c r="P12" s="36">
        <f>INDEX('Dropdown-List (no input)'!$N$32:$O$35,MATCH(L12,'Dropdown-List (no input)'!$O$32:$O$35,0),1)</f>
        <v>4</v>
      </c>
      <c r="T12" s="36"/>
    </row>
    <row r="13" spans="2:20" ht="45" x14ac:dyDescent="0.2">
      <c r="B13" s="44" t="str">
        <f>'Module 1 - aspects'!C11</f>
        <v>Test stand</v>
      </c>
      <c r="C13" s="47" t="str">
        <f>'Module 1 - aspects'!D11</f>
        <v>inspection of to be maintained cars</v>
      </c>
      <c r="D13" s="47" t="str">
        <f>'Module 1 - aspects'!E11</f>
        <v>consumption of electrical  energy</v>
      </c>
      <c r="E13" s="45" t="str">
        <f>IFERROR(INDEX('Dropdown-List (no input)'!$E$10:$I$103,MATCH($D13,'Dropdown-List (no input)'!$E$10:$E$103,0),2),"")</f>
        <v>resource depletion</v>
      </c>
      <c r="F13" s="45" t="str">
        <f>IFERROR(INDEX('Dropdown-List (no input)'!$E$10:$I$103,MATCH($D13,'Dropdown-List (no input)'!$E$10:$E$103,0),3),"")</f>
        <v>soil/water acidification; eutrophication</v>
      </c>
      <c r="G13" s="45" t="str">
        <f>IFERROR(INDEX('Dropdown-List (no input)'!$E$10:$I$103,MATCH($D13,'Dropdown-List (no input)'!$E$10:$E$103,0),4),"")</f>
        <v>greenhouse effect/global warming</v>
      </c>
      <c r="H13" s="45" t="str">
        <f>IFERROR(INDEX('Dropdown-List (no input)'!$E$10:$I$103,MATCH($D13,'Dropdown-List (no input)'!$E$10:$E$103,0),5),"")</f>
        <v>dust particle emission</v>
      </c>
      <c r="I13" s="46">
        <f>'Module 2 - impacts'!I12</f>
        <v>0</v>
      </c>
      <c r="J13" s="49"/>
      <c r="K13" s="49"/>
      <c r="L13" s="49"/>
      <c r="M13" s="48" t="str">
        <f t="shared" si="0"/>
        <v/>
      </c>
      <c r="N13" s="36" t="e">
        <f>INDEX(Likelihood,MATCH($J13,'Dropdown-List (no input)'!$O$6:$O$9,0),1)</f>
        <v>#N/A</v>
      </c>
      <c r="O13" s="36" t="e">
        <f>INDEX(Gravity,MATCH(K13,'Dropdown-List (no input)'!$O$14:$O$17,0),1)</f>
        <v>#N/A</v>
      </c>
      <c r="P13" s="36" t="e">
        <f>INDEX('Dropdown-List (no input)'!$N$32:$O$35,MATCH(L13,'Dropdown-List (no input)'!$O$32:$O$35,0),1)</f>
        <v>#N/A</v>
      </c>
    </row>
    <row r="14" spans="2:20" ht="30" customHeight="1" x14ac:dyDescent="0.2">
      <c r="B14" s="44" t="str">
        <f>'Module 1 - aspects'!C12</f>
        <v>Test stand</v>
      </c>
      <c r="C14" s="47" t="str">
        <f>'Module 1 - aspects'!D12</f>
        <v>inspection of to be maintained cars</v>
      </c>
      <c r="D14" s="47" t="str">
        <f>'Module 1 - aspects'!E12</f>
        <v>outside noise</v>
      </c>
      <c r="E14" s="45" t="str">
        <f>IFERROR(INDEX('Dropdown-List (no input)'!$E$10:$I$103,MATCH($D14,'Dropdown-List (no input)'!$E$10:$E$103,0),2),"")</f>
        <v>nuisance for neighbours</v>
      </c>
      <c r="F14" s="45" t="str">
        <f>IFERROR(INDEX('Dropdown-List (no input)'!$E$10:$I$103,MATCH($D14,'Dropdown-List (no input)'!$E$10:$E$103,0),3),"")</f>
        <v>impact on human health</v>
      </c>
      <c r="G14" s="45">
        <f>IFERROR(INDEX('Dropdown-List (no input)'!$E$10:$I$103,MATCH($D14,'Dropdown-List (no input)'!$E$10:$E$103,0),4),"")</f>
        <v>0</v>
      </c>
      <c r="H14" s="45">
        <f>IFERROR(INDEX('Dropdown-List (no input)'!$E$10:$I$103,MATCH($D14,'Dropdown-List (no input)'!$E$10:$E$103,0),5),"")</f>
        <v>0</v>
      </c>
      <c r="I14" s="46">
        <f>'Module 2 - impacts'!I13</f>
        <v>0</v>
      </c>
      <c r="J14" s="49"/>
      <c r="K14" s="49"/>
      <c r="L14" s="49"/>
      <c r="M14" s="48" t="str">
        <f t="shared" si="0"/>
        <v/>
      </c>
      <c r="N14" s="36" t="e">
        <f>INDEX(Likelihood,MATCH($J14,'Dropdown-List (no input)'!$O$6:$O$9,0),1)</f>
        <v>#N/A</v>
      </c>
      <c r="O14" s="36" t="e">
        <f>INDEX(Gravity,MATCH(K14,'Dropdown-List (no input)'!$O$14:$O$17,0),1)</f>
        <v>#N/A</v>
      </c>
      <c r="P14" s="36" t="e">
        <f>INDEX('Dropdown-List (no input)'!$N$32:$O$35,MATCH(L14,'Dropdown-List (no input)'!$O$32:$O$35,0),1)</f>
        <v>#N/A</v>
      </c>
    </row>
    <row r="15" spans="2:20" ht="30" customHeight="1" x14ac:dyDescent="0.2">
      <c r="B15" s="103">
        <f>'Module 1 - aspects'!C13</f>
        <v>0</v>
      </c>
      <c r="C15" s="104">
        <f>'Module 1 - aspects'!D13</f>
        <v>0</v>
      </c>
      <c r="D15" s="104">
        <f>'Module 1 - aspects'!E13</f>
        <v>0</v>
      </c>
      <c r="E15" s="46" t="str">
        <f>IFERROR(INDEX('Dropdown-List (no input)'!$E$10:$I$103,MATCH($D15,'Dropdown-List (no input)'!$E$10:$E$103,0),2),"")</f>
        <v/>
      </c>
      <c r="F15" s="46" t="str">
        <f>IFERROR(INDEX('Dropdown-List (no input)'!$E$10:$I$103,MATCH($D15,'Dropdown-List (no input)'!$E$10:$E$103,0),3),"")</f>
        <v/>
      </c>
      <c r="G15" s="46" t="str">
        <f>IFERROR(INDEX('Dropdown-List (no input)'!$E$10:$I$103,MATCH($D15,'Dropdown-List (no input)'!$E$10:$E$103,0),4),"")</f>
        <v/>
      </c>
      <c r="H15" s="46" t="str">
        <f>IFERROR(INDEX('Dropdown-List (no input)'!$E$10:$I$103,MATCH($D15,'Dropdown-List (no input)'!$E$10:$E$103,0),5),"")</f>
        <v/>
      </c>
      <c r="I15" s="46">
        <f>'Module 2 - impacts'!I14</f>
        <v>0</v>
      </c>
      <c r="J15" s="49"/>
      <c r="K15" s="49"/>
      <c r="L15" s="49"/>
      <c r="M15" s="105" t="str">
        <f t="shared" si="0"/>
        <v/>
      </c>
      <c r="N15" s="36" t="e">
        <f>INDEX(Likelihood,MATCH($J15,'Dropdown-List (no input)'!$O$6:$O$9,0),1)</f>
        <v>#N/A</v>
      </c>
      <c r="O15" s="36" t="e">
        <f>INDEX(Gravity,MATCH(K15,'Dropdown-List (no input)'!$O$14:$O$17,0),1)</f>
        <v>#N/A</v>
      </c>
      <c r="P15" s="36" t="e">
        <f>INDEX('Dropdown-List (no input)'!$N$32:$O$35,MATCH(L15,'Dropdown-List (no input)'!$O$32:$O$35,0),1)</f>
        <v>#N/A</v>
      </c>
    </row>
    <row r="16" spans="2:20" ht="30" customHeight="1" x14ac:dyDescent="0.2">
      <c r="B16" s="103">
        <f>'Module 1 - aspects'!C14</f>
        <v>0</v>
      </c>
      <c r="C16" s="104">
        <f>'Module 1 - aspects'!D14</f>
        <v>0</v>
      </c>
      <c r="D16" s="104">
        <f>'Module 1 - aspects'!E14</f>
        <v>0</v>
      </c>
      <c r="E16" s="46" t="str">
        <f>IFERROR(INDEX('Dropdown-List (no input)'!$E$10:$I$103,MATCH($D16,'Dropdown-List (no input)'!$E$10:$E$103,0),2),"")</f>
        <v/>
      </c>
      <c r="F16" s="46" t="str">
        <f>IFERROR(INDEX('Dropdown-List (no input)'!$E$10:$I$103,MATCH($D16,'Dropdown-List (no input)'!$E$10:$E$103,0),3),"")</f>
        <v/>
      </c>
      <c r="G16" s="46" t="str">
        <f>IFERROR(INDEX('Dropdown-List (no input)'!$E$10:$I$103,MATCH($D16,'Dropdown-List (no input)'!$E$10:$E$103,0),4),"")</f>
        <v/>
      </c>
      <c r="H16" s="46" t="str">
        <f>IFERROR(INDEX('Dropdown-List (no input)'!$E$10:$I$103,MATCH($D16,'Dropdown-List (no input)'!$E$10:$E$103,0),5),"")</f>
        <v/>
      </c>
      <c r="I16" s="46">
        <f>'Module 2 - impacts'!I15</f>
        <v>0</v>
      </c>
      <c r="J16" s="49"/>
      <c r="K16" s="49"/>
      <c r="L16" s="49"/>
      <c r="M16" s="105" t="str">
        <f t="shared" si="0"/>
        <v/>
      </c>
      <c r="N16" s="36" t="e">
        <f>INDEX(Likelihood,MATCH($J16,'Dropdown-List (no input)'!$O$6:$O$9,0),1)</f>
        <v>#N/A</v>
      </c>
      <c r="O16" s="36" t="e">
        <f>INDEX(Gravity,MATCH(K16,'Dropdown-List (no input)'!$O$14:$O$17,0),1)</f>
        <v>#N/A</v>
      </c>
      <c r="P16" s="36" t="e">
        <f>INDEX('Dropdown-List (no input)'!$N$32:$O$35,MATCH(L16,'Dropdown-List (no input)'!$O$32:$O$35,0),1)</f>
        <v>#N/A</v>
      </c>
    </row>
    <row r="17" spans="2:16" ht="30" customHeight="1" x14ac:dyDescent="0.2">
      <c r="B17" s="103">
        <f>'Module 1 - aspects'!C15</f>
        <v>0</v>
      </c>
      <c r="C17" s="104">
        <f>'Module 1 - aspects'!D15</f>
        <v>0</v>
      </c>
      <c r="D17" s="104">
        <f>'Module 1 - aspects'!E15</f>
        <v>0</v>
      </c>
      <c r="E17" s="46" t="str">
        <f>IFERROR(INDEX('Dropdown-List (no input)'!$E$10:$I$103,MATCH($D17,'Dropdown-List (no input)'!$E$10:$E$103,0),2),"")</f>
        <v/>
      </c>
      <c r="F17" s="46" t="str">
        <f>IFERROR(INDEX('Dropdown-List (no input)'!$E$10:$I$103,MATCH($D17,'Dropdown-List (no input)'!$E$10:$E$103,0),3),"")</f>
        <v/>
      </c>
      <c r="G17" s="46" t="str">
        <f>IFERROR(INDEX('Dropdown-List (no input)'!$E$10:$I$103,MATCH($D17,'Dropdown-List (no input)'!$E$10:$E$103,0),4),"")</f>
        <v/>
      </c>
      <c r="H17" s="46" t="str">
        <f>IFERROR(INDEX('Dropdown-List (no input)'!$E$10:$I$103,MATCH($D17,'Dropdown-List (no input)'!$E$10:$E$103,0),5),"")</f>
        <v/>
      </c>
      <c r="I17" s="46">
        <f>'Module 2 - impacts'!I16</f>
        <v>0</v>
      </c>
      <c r="J17" s="49"/>
      <c r="K17" s="49"/>
      <c r="L17" s="49"/>
      <c r="M17" s="105" t="str">
        <f t="shared" si="0"/>
        <v/>
      </c>
      <c r="N17" s="36" t="e">
        <f>INDEX(Likelihood,MATCH($J17,'Dropdown-List (no input)'!$O$6:$O$9,0),1)</f>
        <v>#N/A</v>
      </c>
      <c r="O17" s="36" t="e">
        <f>INDEX(Gravity,MATCH(K17,'Dropdown-List (no input)'!$O$14:$O$17,0),1)</f>
        <v>#N/A</v>
      </c>
      <c r="P17" s="36" t="e">
        <f>INDEX('Dropdown-List (no input)'!$N$32:$O$35,MATCH(L17,'Dropdown-List (no input)'!$O$32:$O$35,0),1)</f>
        <v>#N/A</v>
      </c>
    </row>
    <row r="18" spans="2:16" ht="30" customHeight="1" x14ac:dyDescent="0.2">
      <c r="B18" s="103">
        <f>'Module 1 - aspects'!C16</f>
        <v>0</v>
      </c>
      <c r="C18" s="104">
        <f>'Module 1 - aspects'!D16</f>
        <v>0</v>
      </c>
      <c r="D18" s="104">
        <f>'Module 1 - aspects'!E16</f>
        <v>0</v>
      </c>
      <c r="E18" s="46" t="str">
        <f>IFERROR(INDEX('Dropdown-List (no input)'!$E$10:$I$103,MATCH($D18,'Dropdown-List (no input)'!$E$10:$E$103,0),2),"")</f>
        <v/>
      </c>
      <c r="F18" s="46" t="str">
        <f>IFERROR(INDEX('Dropdown-List (no input)'!$E$10:$I$103,MATCH($D18,'Dropdown-List (no input)'!$E$10:$E$103,0),3),"")</f>
        <v/>
      </c>
      <c r="G18" s="46" t="str">
        <f>IFERROR(INDEX('Dropdown-List (no input)'!$E$10:$I$103,MATCH($D18,'Dropdown-List (no input)'!$E$10:$E$103,0),4),"")</f>
        <v/>
      </c>
      <c r="H18" s="46" t="str">
        <f>IFERROR(INDEX('Dropdown-List (no input)'!$E$10:$I$103,MATCH($D18,'Dropdown-List (no input)'!$E$10:$E$103,0),5),"")</f>
        <v/>
      </c>
      <c r="I18" s="46"/>
      <c r="J18" s="49"/>
      <c r="K18" s="49"/>
      <c r="L18" s="49"/>
      <c r="M18" s="105" t="str">
        <f t="shared" si="0"/>
        <v/>
      </c>
      <c r="N18" s="36" t="e">
        <f>INDEX(Likelihood,MATCH($J18,'Dropdown-List (no input)'!$O$6:$O$9,0),1)</f>
        <v>#N/A</v>
      </c>
      <c r="O18" s="36" t="e">
        <f>INDEX(Gravity,MATCH(K18,'Dropdown-List (no input)'!$O$14:$O$17,0),1)</f>
        <v>#N/A</v>
      </c>
      <c r="P18" s="36" t="e">
        <f>INDEX('Dropdown-List (no input)'!$N$32:$O$35,MATCH(L18,'Dropdown-List (no input)'!$O$32:$O$35,0),1)</f>
        <v>#N/A</v>
      </c>
    </row>
    <row r="19" spans="2:16" ht="30" customHeight="1" x14ac:dyDescent="0.2">
      <c r="B19" s="103">
        <f>'Module 1 - aspects'!C17</f>
        <v>0</v>
      </c>
      <c r="C19" s="104">
        <f>'Module 1 - aspects'!D17</f>
        <v>0</v>
      </c>
      <c r="D19" s="104">
        <f>'Module 1 - aspects'!E17</f>
        <v>0</v>
      </c>
      <c r="E19" s="46" t="str">
        <f>IFERROR(INDEX('Dropdown-List (no input)'!$E$10:$I$103,MATCH($D19,'Dropdown-List (no input)'!$E$10:$E$103,0),2),"")</f>
        <v/>
      </c>
      <c r="F19" s="46" t="str">
        <f>IFERROR(INDEX('Dropdown-List (no input)'!$E$10:$I$103,MATCH($D19,'Dropdown-List (no input)'!$E$10:$E$103,0),3),"")</f>
        <v/>
      </c>
      <c r="G19" s="46" t="str">
        <f>IFERROR(INDEX('Dropdown-List (no input)'!$E$10:$I$103,MATCH($D19,'Dropdown-List (no input)'!$E$10:$E$103,0),4),"")</f>
        <v/>
      </c>
      <c r="H19" s="46" t="str">
        <f>IFERROR(INDEX('Dropdown-List (no input)'!$E$10:$I$103,MATCH($D19,'Dropdown-List (no input)'!$E$10:$E$103,0),5),"")</f>
        <v/>
      </c>
      <c r="I19" s="46">
        <f>'Module 2 - impacts'!I18</f>
        <v>0</v>
      </c>
      <c r="J19" s="49"/>
      <c r="K19" s="49"/>
      <c r="L19" s="49"/>
      <c r="M19" s="105" t="str">
        <f t="shared" si="0"/>
        <v/>
      </c>
      <c r="N19" s="36" t="e">
        <f>INDEX(Likelihood,MATCH($J19,'Dropdown-List (no input)'!$O$6:$O$9,0),1)</f>
        <v>#N/A</v>
      </c>
      <c r="O19" s="36" t="e">
        <f>INDEX(Gravity,MATCH(K19,'Dropdown-List (no input)'!$O$14:$O$17,0),1)</f>
        <v>#N/A</v>
      </c>
      <c r="P19" s="36" t="e">
        <f>INDEX('Dropdown-List (no input)'!$N$32:$O$35,MATCH(L19,'Dropdown-List (no input)'!$O$32:$O$35,0),1)</f>
        <v>#N/A</v>
      </c>
    </row>
    <row r="20" spans="2:16" ht="30" customHeight="1" x14ac:dyDescent="0.2">
      <c r="B20" s="103">
        <f>'Module 1 - aspects'!C18</f>
        <v>0</v>
      </c>
      <c r="C20" s="104">
        <f>'Module 1 - aspects'!D18</f>
        <v>0</v>
      </c>
      <c r="D20" s="104">
        <f>'Module 1 - aspects'!E18</f>
        <v>0</v>
      </c>
      <c r="E20" s="46" t="str">
        <f>IFERROR(INDEX('Dropdown-List (no input)'!$E$10:$I$103,MATCH($D20,'Dropdown-List (no input)'!$E$10:$E$103,0),2),"")</f>
        <v/>
      </c>
      <c r="F20" s="46" t="str">
        <f>IFERROR(INDEX('Dropdown-List (no input)'!$E$10:$I$103,MATCH($D20,'Dropdown-List (no input)'!$E$10:$E$103,0),3),"")</f>
        <v/>
      </c>
      <c r="G20" s="46" t="str">
        <f>IFERROR(INDEX('Dropdown-List (no input)'!$E$10:$I$103,MATCH($D20,'Dropdown-List (no input)'!$E$10:$E$103,0),4),"")</f>
        <v/>
      </c>
      <c r="H20" s="46" t="str">
        <f>IFERROR(INDEX('Dropdown-List (no input)'!$E$10:$I$103,MATCH($D20,'Dropdown-List (no input)'!$E$10:$E$103,0),5),"")</f>
        <v/>
      </c>
      <c r="I20" s="46">
        <f>'Module 2 - impacts'!I19</f>
        <v>0</v>
      </c>
      <c r="J20" s="49"/>
      <c r="K20" s="49"/>
      <c r="L20" s="49"/>
      <c r="M20" s="105" t="str">
        <f t="shared" si="0"/>
        <v/>
      </c>
      <c r="N20" s="36" t="e">
        <f>INDEX(Likelihood,MATCH($J20,'Dropdown-List (no input)'!$O$6:$O$9,0),1)</f>
        <v>#N/A</v>
      </c>
      <c r="O20" s="36" t="e">
        <f>INDEX(Gravity,MATCH(K20,'Dropdown-List (no input)'!$O$14:$O$17,0),1)</f>
        <v>#N/A</v>
      </c>
      <c r="P20" s="36" t="e">
        <f>INDEX('Dropdown-List (no input)'!$N$32:$O$35,MATCH(L20,'Dropdown-List (no input)'!$O$32:$O$35,0),1)</f>
        <v>#N/A</v>
      </c>
    </row>
    <row r="21" spans="2:16" ht="30" customHeight="1" x14ac:dyDescent="0.2">
      <c r="B21" s="103">
        <f>'Module 1 - aspects'!C19</f>
        <v>0</v>
      </c>
      <c r="C21" s="104">
        <f>'Module 1 - aspects'!D19</f>
        <v>0</v>
      </c>
      <c r="D21" s="104">
        <f>'Module 1 - aspects'!E19</f>
        <v>0</v>
      </c>
      <c r="E21" s="46" t="str">
        <f>IFERROR(INDEX('Dropdown-List (no input)'!$E$10:$I$103,MATCH($D21,'Dropdown-List (no input)'!$E$10:$E$103,0),2),"")</f>
        <v/>
      </c>
      <c r="F21" s="46" t="str">
        <f>IFERROR(INDEX('Dropdown-List (no input)'!$E$10:$I$103,MATCH($D21,'Dropdown-List (no input)'!$E$10:$E$103,0),3),"")</f>
        <v/>
      </c>
      <c r="G21" s="46" t="str">
        <f>IFERROR(INDEX('Dropdown-List (no input)'!$E$10:$I$103,MATCH($D21,'Dropdown-List (no input)'!$E$10:$E$103,0),4),"")</f>
        <v/>
      </c>
      <c r="H21" s="46" t="str">
        <f>IFERROR(INDEX('Dropdown-List (no input)'!$E$10:$I$103,MATCH($D21,'Dropdown-List (no input)'!$E$10:$E$103,0),5),"")</f>
        <v/>
      </c>
      <c r="I21" s="46">
        <f>'Module 2 - impacts'!I20</f>
        <v>0</v>
      </c>
      <c r="J21" s="49"/>
      <c r="K21" s="49"/>
      <c r="L21" s="49"/>
      <c r="M21" s="105" t="str">
        <f t="shared" si="0"/>
        <v/>
      </c>
      <c r="N21" s="36" t="e">
        <f>INDEX(Likelihood,MATCH($J21,'Dropdown-List (no input)'!$O$6:$O$9,0),1)</f>
        <v>#N/A</v>
      </c>
      <c r="O21" s="36" t="e">
        <f>INDEX(Gravity,MATCH(K21,'Dropdown-List (no input)'!$O$14:$O$17,0),1)</f>
        <v>#N/A</v>
      </c>
      <c r="P21" s="36" t="e">
        <f>INDEX('Dropdown-List (no input)'!$N$32:$O$35,MATCH(L21,'Dropdown-List (no input)'!$O$32:$O$35,0),1)</f>
        <v>#N/A</v>
      </c>
    </row>
    <row r="22" spans="2:16" ht="30" customHeight="1" x14ac:dyDescent="0.2">
      <c r="B22" s="103">
        <f>'Module 1 - aspects'!C20</f>
        <v>0</v>
      </c>
      <c r="C22" s="104">
        <f>'Module 1 - aspects'!D20</f>
        <v>0</v>
      </c>
      <c r="D22" s="104">
        <f>'Module 1 - aspects'!E20</f>
        <v>0</v>
      </c>
      <c r="E22" s="46" t="str">
        <f>IFERROR(INDEX('Dropdown-List (no input)'!$E$10:$I$103,MATCH($D22,'Dropdown-List (no input)'!$E$10:$E$103,0),2),"")</f>
        <v/>
      </c>
      <c r="F22" s="46" t="str">
        <f>IFERROR(INDEX('Dropdown-List (no input)'!$E$10:$I$103,MATCH($D22,'Dropdown-List (no input)'!$E$10:$E$103,0),3),"")</f>
        <v/>
      </c>
      <c r="G22" s="46" t="str">
        <f>IFERROR(INDEX('Dropdown-List (no input)'!$E$10:$I$103,MATCH($D22,'Dropdown-List (no input)'!$E$10:$E$103,0),4),"")</f>
        <v/>
      </c>
      <c r="H22" s="46" t="str">
        <f>IFERROR(INDEX('Dropdown-List (no input)'!$E$10:$I$103,MATCH($D22,'Dropdown-List (no input)'!$E$10:$E$103,0),5),"")</f>
        <v/>
      </c>
      <c r="I22" s="46">
        <f>'Module 2 - impacts'!I21</f>
        <v>0</v>
      </c>
      <c r="J22" s="49"/>
      <c r="K22" s="49"/>
      <c r="L22" s="49"/>
      <c r="M22" s="105" t="str">
        <f t="shared" si="0"/>
        <v/>
      </c>
      <c r="N22" s="36" t="e">
        <f>INDEX(Likelihood,MATCH($J22,'Dropdown-List (no input)'!$O$6:$O$9,0),1)</f>
        <v>#N/A</v>
      </c>
      <c r="O22" s="36" t="e">
        <f>INDEX(Gravity,MATCH(K22,'Dropdown-List (no input)'!$O$14:$O$17,0),1)</f>
        <v>#N/A</v>
      </c>
      <c r="P22" s="36" t="e">
        <f>INDEX('Dropdown-List (no input)'!$N$32:$O$35,MATCH(L22,'Dropdown-List (no input)'!$O$32:$O$35,0),1)</f>
        <v>#N/A</v>
      </c>
    </row>
    <row r="23" spans="2:16" ht="30" customHeight="1" x14ac:dyDescent="0.2">
      <c r="B23" s="103">
        <f>'Module 1 - aspects'!C21</f>
        <v>0</v>
      </c>
      <c r="C23" s="104">
        <f>'Module 1 - aspects'!D21</f>
        <v>0</v>
      </c>
      <c r="D23" s="104">
        <f>'Module 1 - aspects'!E21</f>
        <v>0</v>
      </c>
      <c r="E23" s="46" t="str">
        <f>IFERROR(INDEX('Dropdown-List (no input)'!$E$10:$I$103,MATCH($D23,'Dropdown-List (no input)'!$E$10:$E$103,0),2),"")</f>
        <v/>
      </c>
      <c r="F23" s="46" t="str">
        <f>IFERROR(INDEX('Dropdown-List (no input)'!$E$10:$I$103,MATCH($D23,'Dropdown-List (no input)'!$E$10:$E$103,0),3),"")</f>
        <v/>
      </c>
      <c r="G23" s="46" t="str">
        <f>IFERROR(INDEX('Dropdown-List (no input)'!$E$10:$I$103,MATCH($D23,'Dropdown-List (no input)'!$E$10:$E$103,0),4),"")</f>
        <v/>
      </c>
      <c r="H23" s="46" t="str">
        <f>IFERROR(INDEX('Dropdown-List (no input)'!$E$10:$I$103,MATCH($D23,'Dropdown-List (no input)'!$E$10:$E$103,0),5),"")</f>
        <v/>
      </c>
      <c r="I23" s="46">
        <f>'Module 2 - impacts'!I22</f>
        <v>0</v>
      </c>
      <c r="J23" s="49"/>
      <c r="K23" s="49"/>
      <c r="L23" s="49"/>
      <c r="M23" s="105" t="str">
        <f t="shared" si="0"/>
        <v/>
      </c>
      <c r="N23" s="36" t="e">
        <f>INDEX(Likelihood,MATCH($J23,'Dropdown-List (no input)'!$O$6:$O$9,0),1)</f>
        <v>#N/A</v>
      </c>
      <c r="O23" s="36" t="e">
        <f>INDEX(Gravity,MATCH(K23,'Dropdown-List (no input)'!$O$14:$O$17,0),1)</f>
        <v>#N/A</v>
      </c>
      <c r="P23" s="36" t="e">
        <f>INDEX('Dropdown-List (no input)'!$N$32:$O$35,MATCH(L23,'Dropdown-List (no input)'!$O$32:$O$35,0),1)</f>
        <v>#N/A</v>
      </c>
    </row>
    <row r="24" spans="2:16" ht="30" customHeight="1" x14ac:dyDescent="0.2">
      <c r="B24" s="103">
        <f>'Module 1 - aspects'!C22</f>
        <v>0</v>
      </c>
      <c r="C24" s="104">
        <f>'Module 1 - aspects'!D22</f>
        <v>0</v>
      </c>
      <c r="D24" s="104">
        <f>'Module 1 - aspects'!E22</f>
        <v>0</v>
      </c>
      <c r="E24" s="46" t="str">
        <f>IFERROR(INDEX('Dropdown-List (no input)'!$E$10:$I$103,MATCH($D24,'Dropdown-List (no input)'!$E$10:$E$103,0),2),"")</f>
        <v/>
      </c>
      <c r="F24" s="46" t="str">
        <f>IFERROR(INDEX('Dropdown-List (no input)'!$E$10:$I$103,MATCH($D24,'Dropdown-List (no input)'!$E$10:$E$103,0),3),"")</f>
        <v/>
      </c>
      <c r="G24" s="46" t="str">
        <f>IFERROR(INDEX('Dropdown-List (no input)'!$E$10:$I$103,MATCH($D24,'Dropdown-List (no input)'!$E$10:$E$103,0),4),"")</f>
        <v/>
      </c>
      <c r="H24" s="46" t="str">
        <f>IFERROR(INDEX('Dropdown-List (no input)'!$E$10:$I$103,MATCH($D24,'Dropdown-List (no input)'!$E$10:$E$103,0),5),"")</f>
        <v/>
      </c>
      <c r="I24" s="46">
        <f>'Module 2 - impacts'!I23</f>
        <v>0</v>
      </c>
      <c r="J24" s="49"/>
      <c r="K24" s="49"/>
      <c r="L24" s="49"/>
      <c r="M24" s="105" t="str">
        <f t="shared" si="0"/>
        <v/>
      </c>
      <c r="N24" s="36" t="e">
        <f>INDEX(Likelihood,MATCH($J24,'Dropdown-List (no input)'!$O$6:$O$9,0),1)</f>
        <v>#N/A</v>
      </c>
      <c r="O24" s="36" t="e">
        <f>INDEX(Gravity,MATCH(K24,'Dropdown-List (no input)'!$O$14:$O$17,0),1)</f>
        <v>#N/A</v>
      </c>
      <c r="P24" s="36" t="e">
        <f>INDEX('Dropdown-List (no input)'!$N$32:$O$35,MATCH(L24,'Dropdown-List (no input)'!$O$32:$O$35,0),1)</f>
        <v>#N/A</v>
      </c>
    </row>
    <row r="25" spans="2:16" ht="30" customHeight="1" x14ac:dyDescent="0.2">
      <c r="B25" s="103">
        <f>'Module 1 - aspects'!C23</f>
        <v>0</v>
      </c>
      <c r="C25" s="104">
        <f>'Module 1 - aspects'!D23</f>
        <v>0</v>
      </c>
      <c r="D25" s="104">
        <f>'Module 1 - aspects'!E23</f>
        <v>0</v>
      </c>
      <c r="E25" s="46" t="str">
        <f>IFERROR(INDEX('Dropdown-List (no input)'!$E$10:$I$103,MATCH($D25,'Dropdown-List (no input)'!$E$10:$E$103,0),2),"")</f>
        <v/>
      </c>
      <c r="F25" s="46" t="str">
        <f>IFERROR(INDEX('Dropdown-List (no input)'!$E$10:$I$103,MATCH($D25,'Dropdown-List (no input)'!$E$10:$E$103,0),3),"")</f>
        <v/>
      </c>
      <c r="G25" s="46" t="str">
        <f>IFERROR(INDEX('Dropdown-List (no input)'!$E$10:$I$103,MATCH($D25,'Dropdown-List (no input)'!$E$10:$E$103,0),4),"")</f>
        <v/>
      </c>
      <c r="H25" s="46" t="str">
        <f>IFERROR(INDEX('Dropdown-List (no input)'!$E$10:$I$103,MATCH($D25,'Dropdown-List (no input)'!$E$10:$E$103,0),5),"")</f>
        <v/>
      </c>
      <c r="I25" s="46">
        <f>'Module 2 - impacts'!I24</f>
        <v>0</v>
      </c>
      <c r="J25" s="49"/>
      <c r="K25" s="49"/>
      <c r="L25" s="49"/>
      <c r="M25" s="105" t="str">
        <f t="shared" si="0"/>
        <v/>
      </c>
      <c r="N25" s="36" t="e">
        <f>INDEX(Likelihood,MATCH($J25,'Dropdown-List (no input)'!$O$6:$O$9,0),1)</f>
        <v>#N/A</v>
      </c>
      <c r="O25" s="36" t="e">
        <f>INDEX(Gravity,MATCH(K25,'Dropdown-List (no input)'!$O$14:$O$17,0),1)</f>
        <v>#N/A</v>
      </c>
      <c r="P25" s="36" t="e">
        <f>INDEX('Dropdown-List (no input)'!$N$32:$O$35,MATCH(L25,'Dropdown-List (no input)'!$O$32:$O$35,0),1)</f>
        <v>#N/A</v>
      </c>
    </row>
    <row r="26" spans="2:16" ht="30" customHeight="1" x14ac:dyDescent="0.2">
      <c r="B26" s="103">
        <f>'Module 1 - aspects'!C24</f>
        <v>0</v>
      </c>
      <c r="C26" s="104">
        <f>'Module 1 - aspects'!D24</f>
        <v>0</v>
      </c>
      <c r="D26" s="104">
        <f>'Module 1 - aspects'!E24</f>
        <v>0</v>
      </c>
      <c r="E26" s="46" t="str">
        <f>IFERROR(INDEX('Dropdown-List (no input)'!$E$10:$I$103,MATCH($D26,'Dropdown-List (no input)'!$E$10:$E$103,0),2),"")</f>
        <v/>
      </c>
      <c r="F26" s="46" t="str">
        <f>IFERROR(INDEX('Dropdown-List (no input)'!$E$10:$I$103,MATCH($D26,'Dropdown-List (no input)'!$E$10:$E$103,0),3),"")</f>
        <v/>
      </c>
      <c r="G26" s="46" t="str">
        <f>IFERROR(INDEX('Dropdown-List (no input)'!$E$10:$I$103,MATCH($D26,'Dropdown-List (no input)'!$E$10:$E$103,0),4),"")</f>
        <v/>
      </c>
      <c r="H26" s="46" t="str">
        <f>IFERROR(INDEX('Dropdown-List (no input)'!$E$10:$I$103,MATCH($D26,'Dropdown-List (no input)'!$E$10:$E$103,0),5),"")</f>
        <v/>
      </c>
      <c r="I26" s="46">
        <f>'Module 2 - impacts'!I25</f>
        <v>0</v>
      </c>
      <c r="J26" s="49"/>
      <c r="K26" s="49"/>
      <c r="L26" s="49"/>
      <c r="M26" s="105" t="str">
        <f t="shared" si="0"/>
        <v/>
      </c>
      <c r="N26" s="36" t="e">
        <f>INDEX(Likelihood,MATCH($J26,'Dropdown-List (no input)'!$O$6:$O$9,0),1)</f>
        <v>#N/A</v>
      </c>
      <c r="O26" s="36" t="e">
        <f>INDEX(Gravity,MATCH(K26,'Dropdown-List (no input)'!$O$14:$O$17,0),1)</f>
        <v>#N/A</v>
      </c>
      <c r="P26" s="36" t="e">
        <f>INDEX('Dropdown-List (no input)'!$N$32:$O$35,MATCH(L26,'Dropdown-List (no input)'!$O$32:$O$35,0),1)</f>
        <v>#N/A</v>
      </c>
    </row>
    <row r="27" spans="2:16" ht="30" customHeight="1" x14ac:dyDescent="0.2">
      <c r="B27" s="103">
        <f>'Module 1 - aspects'!C25</f>
        <v>0</v>
      </c>
      <c r="C27" s="104">
        <f>'Module 1 - aspects'!D25</f>
        <v>0</v>
      </c>
      <c r="D27" s="104">
        <f>'Module 1 - aspects'!E25</f>
        <v>0</v>
      </c>
      <c r="E27" s="46" t="str">
        <f>IFERROR(INDEX('Dropdown-List (no input)'!$E$10:$I$103,MATCH($D27,'Dropdown-List (no input)'!$E$10:$E$103,0),2),"")</f>
        <v/>
      </c>
      <c r="F27" s="46" t="str">
        <f>IFERROR(INDEX('Dropdown-List (no input)'!$E$10:$I$103,MATCH($D27,'Dropdown-List (no input)'!$E$10:$E$103,0),3),"")</f>
        <v/>
      </c>
      <c r="G27" s="46" t="str">
        <f>IFERROR(INDEX('Dropdown-List (no input)'!$E$10:$I$103,MATCH($D27,'Dropdown-List (no input)'!$E$10:$E$103,0),4),"")</f>
        <v/>
      </c>
      <c r="H27" s="46" t="str">
        <f>IFERROR(INDEX('Dropdown-List (no input)'!$E$10:$I$103,MATCH($D27,'Dropdown-List (no input)'!$E$10:$E$103,0),5),"")</f>
        <v/>
      </c>
      <c r="I27" s="46">
        <f>'Module 2 - impacts'!I26</f>
        <v>0</v>
      </c>
      <c r="J27" s="49"/>
      <c r="K27" s="49"/>
      <c r="L27" s="49"/>
      <c r="M27" s="105" t="str">
        <f t="shared" si="0"/>
        <v/>
      </c>
      <c r="N27" s="36" t="e">
        <f>INDEX(Likelihood,MATCH($J27,'Dropdown-List (no input)'!$O$6:$O$9,0),1)</f>
        <v>#N/A</v>
      </c>
      <c r="O27" s="36" t="e">
        <f>INDEX(Gravity,MATCH(K27,'Dropdown-List (no input)'!$O$14:$O$17,0),1)</f>
        <v>#N/A</v>
      </c>
      <c r="P27" s="36" t="e">
        <f>INDEX('Dropdown-List (no input)'!$N$32:$O$35,MATCH(L27,'Dropdown-List (no input)'!$O$32:$O$35,0),1)</f>
        <v>#N/A</v>
      </c>
    </row>
    <row r="28" spans="2:16" ht="30" customHeight="1" x14ac:dyDescent="0.2">
      <c r="B28" s="103">
        <f>'Module 1 - aspects'!C26</f>
        <v>0</v>
      </c>
      <c r="C28" s="104">
        <f>'Module 1 - aspects'!D26</f>
        <v>0</v>
      </c>
      <c r="D28" s="104">
        <f>'Module 1 - aspects'!E26</f>
        <v>0</v>
      </c>
      <c r="E28" s="46" t="str">
        <f>IFERROR(INDEX('Dropdown-List (no input)'!$E$10:$I$103,MATCH($D28,'Dropdown-List (no input)'!$E$10:$E$103,0),2),"")</f>
        <v/>
      </c>
      <c r="F28" s="46" t="str">
        <f>IFERROR(INDEX('Dropdown-List (no input)'!$E$10:$I$103,MATCH($D28,'Dropdown-List (no input)'!$E$10:$E$103,0),3),"")</f>
        <v/>
      </c>
      <c r="G28" s="46" t="str">
        <f>IFERROR(INDEX('Dropdown-List (no input)'!$E$10:$I$103,MATCH($D28,'Dropdown-List (no input)'!$E$10:$E$103,0),4),"")</f>
        <v/>
      </c>
      <c r="H28" s="46" t="str">
        <f>IFERROR(INDEX('Dropdown-List (no input)'!$E$10:$I$103,MATCH($D28,'Dropdown-List (no input)'!$E$10:$E$103,0),5),"")</f>
        <v/>
      </c>
      <c r="I28" s="46">
        <f>'Module 2 - impacts'!I27</f>
        <v>0</v>
      </c>
      <c r="J28" s="49"/>
      <c r="K28" s="49"/>
      <c r="L28" s="49"/>
      <c r="M28" s="105" t="str">
        <f t="shared" si="0"/>
        <v/>
      </c>
      <c r="N28" s="36" t="e">
        <f>INDEX(Likelihood,MATCH($J28,'Dropdown-List (no input)'!$O$6:$O$9,0),1)</f>
        <v>#N/A</v>
      </c>
      <c r="O28" s="36" t="e">
        <f>INDEX(Gravity,MATCH(K28,'Dropdown-List (no input)'!$O$14:$O$17,0),1)</f>
        <v>#N/A</v>
      </c>
      <c r="P28" s="36" t="e">
        <f>INDEX('Dropdown-List (no input)'!$N$32:$O$35,MATCH(L28,'Dropdown-List (no input)'!$O$32:$O$35,0),1)</f>
        <v>#N/A</v>
      </c>
    </row>
    <row r="29" spans="2:16" ht="30" customHeight="1" x14ac:dyDescent="0.2">
      <c r="B29" s="103">
        <f>'Module 1 - aspects'!C27</f>
        <v>0</v>
      </c>
      <c r="C29" s="104">
        <f>'Module 1 - aspects'!D27</f>
        <v>0</v>
      </c>
      <c r="D29" s="104">
        <f>'Module 1 - aspects'!E27</f>
        <v>0</v>
      </c>
      <c r="E29" s="46" t="str">
        <f>IFERROR(INDEX('Dropdown-List (no input)'!$E$10:$I$103,MATCH($D29,'Dropdown-List (no input)'!$E$10:$E$103,0),2),"")</f>
        <v/>
      </c>
      <c r="F29" s="46" t="str">
        <f>IFERROR(INDEX('Dropdown-List (no input)'!$E$10:$I$103,MATCH($D29,'Dropdown-List (no input)'!$E$10:$E$103,0),3),"")</f>
        <v/>
      </c>
      <c r="G29" s="46" t="str">
        <f>IFERROR(INDEX('Dropdown-List (no input)'!$E$10:$I$103,MATCH($D29,'Dropdown-List (no input)'!$E$10:$E$103,0),4),"")</f>
        <v/>
      </c>
      <c r="H29" s="46" t="str">
        <f>IFERROR(INDEX('Dropdown-List (no input)'!$E$10:$I$103,MATCH($D29,'Dropdown-List (no input)'!$E$10:$E$103,0),5),"")</f>
        <v/>
      </c>
      <c r="I29" s="46">
        <f>'Module 2 - impacts'!I28</f>
        <v>0</v>
      </c>
      <c r="J29" s="49"/>
      <c r="K29" s="49"/>
      <c r="L29" s="49"/>
      <c r="M29" s="105" t="str">
        <f t="shared" si="0"/>
        <v/>
      </c>
      <c r="N29" s="36" t="e">
        <f>INDEX(Likelihood,MATCH($J29,'Dropdown-List (no input)'!$O$6:$O$9,0),1)</f>
        <v>#N/A</v>
      </c>
      <c r="O29" s="36" t="e">
        <f>INDEX(Gravity,MATCH(K29,'Dropdown-List (no input)'!$O$14:$O$17,0),1)</f>
        <v>#N/A</v>
      </c>
      <c r="P29" s="36" t="e">
        <f>INDEX('Dropdown-List (no input)'!$N$32:$O$35,MATCH(L29,'Dropdown-List (no input)'!$O$32:$O$35,0),1)</f>
        <v>#N/A</v>
      </c>
    </row>
    <row r="30" spans="2:16" ht="30" customHeight="1" x14ac:dyDescent="0.2">
      <c r="B30" s="103">
        <f>'Module 1 - aspects'!C28</f>
        <v>0</v>
      </c>
      <c r="C30" s="104">
        <f>'Module 1 - aspects'!D28</f>
        <v>0</v>
      </c>
      <c r="D30" s="104">
        <f>'Module 1 - aspects'!E28</f>
        <v>0</v>
      </c>
      <c r="E30" s="46" t="str">
        <f>IFERROR(INDEX('Dropdown-List (no input)'!$E$10:$I$103,MATCH($D30,'Dropdown-List (no input)'!$E$10:$E$103,0),2),"")</f>
        <v/>
      </c>
      <c r="F30" s="46" t="str">
        <f>IFERROR(INDEX('Dropdown-List (no input)'!$E$10:$I$103,MATCH($D30,'Dropdown-List (no input)'!$E$10:$E$103,0),3),"")</f>
        <v/>
      </c>
      <c r="G30" s="46" t="str">
        <f>IFERROR(INDEX('Dropdown-List (no input)'!$E$10:$I$103,MATCH($D30,'Dropdown-List (no input)'!$E$10:$E$103,0),4),"")</f>
        <v/>
      </c>
      <c r="H30" s="46" t="str">
        <f>IFERROR(INDEX('Dropdown-List (no input)'!$E$10:$I$103,MATCH($D30,'Dropdown-List (no input)'!$E$10:$E$103,0),5),"")</f>
        <v/>
      </c>
      <c r="I30" s="46">
        <f>'Module 2 - impacts'!I29</f>
        <v>0</v>
      </c>
      <c r="J30" s="49"/>
      <c r="K30" s="49"/>
      <c r="L30" s="49"/>
      <c r="M30" s="105" t="str">
        <f t="shared" si="0"/>
        <v/>
      </c>
      <c r="N30" s="36" t="e">
        <f>INDEX(Likelihood,MATCH($J30,'Dropdown-List (no input)'!$O$6:$O$9,0),1)</f>
        <v>#N/A</v>
      </c>
      <c r="O30" s="36" t="e">
        <f>INDEX(Gravity,MATCH(K30,'Dropdown-List (no input)'!$O$14:$O$17,0),1)</f>
        <v>#N/A</v>
      </c>
      <c r="P30" s="36" t="e">
        <f>INDEX('Dropdown-List (no input)'!$N$32:$O$35,MATCH(L30,'Dropdown-List (no input)'!$O$32:$O$35,0),1)</f>
        <v>#N/A</v>
      </c>
    </row>
    <row r="31" spans="2:16" ht="30" customHeight="1" x14ac:dyDescent="0.2">
      <c r="B31" s="103">
        <f>'Module 1 - aspects'!C29</f>
        <v>0</v>
      </c>
      <c r="C31" s="104">
        <f>'Module 1 - aspects'!D29</f>
        <v>0</v>
      </c>
      <c r="D31" s="104">
        <f>'Module 1 - aspects'!E29</f>
        <v>0</v>
      </c>
      <c r="E31" s="46" t="str">
        <f>IFERROR(INDEX('Dropdown-List (no input)'!$E$10:$I$103,MATCH($D31,'Dropdown-List (no input)'!$E$10:$E$103,0),2),"")</f>
        <v/>
      </c>
      <c r="F31" s="46" t="str">
        <f>IFERROR(INDEX('Dropdown-List (no input)'!$E$10:$I$103,MATCH($D31,'Dropdown-List (no input)'!$E$10:$E$103,0),3),"")</f>
        <v/>
      </c>
      <c r="G31" s="46" t="str">
        <f>IFERROR(INDEX('Dropdown-List (no input)'!$E$10:$I$103,MATCH($D31,'Dropdown-List (no input)'!$E$10:$E$103,0),4),"")</f>
        <v/>
      </c>
      <c r="H31" s="46" t="str">
        <f>IFERROR(INDEX('Dropdown-List (no input)'!$E$10:$I$103,MATCH($D31,'Dropdown-List (no input)'!$E$10:$E$103,0),5),"")</f>
        <v/>
      </c>
      <c r="I31" s="46">
        <f>'Module 2 - impacts'!I30</f>
        <v>0</v>
      </c>
      <c r="J31" s="49"/>
      <c r="K31" s="49"/>
      <c r="L31" s="49"/>
      <c r="M31" s="105" t="str">
        <f t="shared" si="0"/>
        <v/>
      </c>
      <c r="N31" s="36" t="e">
        <f>INDEX(Likelihood,MATCH($J31,'Dropdown-List (no input)'!$O$6:$O$9,0),1)</f>
        <v>#N/A</v>
      </c>
      <c r="O31" s="36" t="e">
        <f>INDEX(Gravity,MATCH(K31,'Dropdown-List (no input)'!$O$14:$O$17,0),1)</f>
        <v>#N/A</v>
      </c>
      <c r="P31" s="36" t="e">
        <f>INDEX('Dropdown-List (no input)'!$N$32:$O$35,MATCH(L31,'Dropdown-List (no input)'!$O$32:$O$35,0),1)</f>
        <v>#N/A</v>
      </c>
    </row>
    <row r="32" spans="2:16" ht="30" customHeight="1" x14ac:dyDescent="0.2">
      <c r="B32" s="103">
        <f>'Module 1 - aspects'!C30</f>
        <v>0</v>
      </c>
      <c r="C32" s="104">
        <f>'Module 1 - aspects'!D30</f>
        <v>0</v>
      </c>
      <c r="D32" s="104">
        <f>'Module 1 - aspects'!E30</f>
        <v>0</v>
      </c>
      <c r="E32" s="46" t="str">
        <f>IFERROR(INDEX('Dropdown-List (no input)'!$E$10:$I$103,MATCH($D32,'Dropdown-List (no input)'!$E$10:$E$103,0),2),"")</f>
        <v/>
      </c>
      <c r="F32" s="46" t="str">
        <f>IFERROR(INDEX('Dropdown-List (no input)'!$E$10:$I$103,MATCH($D32,'Dropdown-List (no input)'!$E$10:$E$103,0),3),"")</f>
        <v/>
      </c>
      <c r="G32" s="46" t="str">
        <f>IFERROR(INDEX('Dropdown-List (no input)'!$E$10:$I$103,MATCH($D32,'Dropdown-List (no input)'!$E$10:$E$103,0),4),"")</f>
        <v/>
      </c>
      <c r="H32" s="46" t="str">
        <f>IFERROR(INDEX('Dropdown-List (no input)'!$E$10:$I$103,MATCH($D32,'Dropdown-List (no input)'!$E$10:$E$103,0),5),"")</f>
        <v/>
      </c>
      <c r="I32" s="46">
        <f>'Module 2 - impacts'!I31</f>
        <v>0</v>
      </c>
      <c r="J32" s="49"/>
      <c r="K32" s="49"/>
      <c r="L32" s="49"/>
      <c r="M32" s="105" t="str">
        <f t="shared" si="0"/>
        <v/>
      </c>
      <c r="N32" s="36" t="e">
        <f>INDEX(Likelihood,MATCH($J32,'Dropdown-List (no input)'!$O$6:$O$9,0),1)</f>
        <v>#N/A</v>
      </c>
      <c r="O32" s="36" t="e">
        <f>INDEX(Gravity,MATCH(K32,'Dropdown-List (no input)'!$O$14:$O$17,0),1)</f>
        <v>#N/A</v>
      </c>
      <c r="P32" s="36" t="e">
        <f>INDEX('Dropdown-List (no input)'!$N$32:$O$35,MATCH(L32,'Dropdown-List (no input)'!$O$32:$O$35,0),1)</f>
        <v>#N/A</v>
      </c>
    </row>
    <row r="33" spans="2:16" ht="30" customHeight="1" x14ac:dyDescent="0.2">
      <c r="B33" s="103">
        <f>'Module 1 - aspects'!C31</f>
        <v>0</v>
      </c>
      <c r="C33" s="104">
        <f>'Module 1 - aspects'!D31</f>
        <v>0</v>
      </c>
      <c r="D33" s="104">
        <f>'Module 1 - aspects'!E31</f>
        <v>0</v>
      </c>
      <c r="E33" s="46" t="str">
        <f>IFERROR(INDEX('Dropdown-List (no input)'!$E$10:$I$103,MATCH($D33,'Dropdown-List (no input)'!$E$10:$E$103,0),2),"")</f>
        <v/>
      </c>
      <c r="F33" s="46" t="str">
        <f>IFERROR(INDEX('Dropdown-List (no input)'!$E$10:$I$103,MATCH($D33,'Dropdown-List (no input)'!$E$10:$E$103,0),3),"")</f>
        <v/>
      </c>
      <c r="G33" s="46" t="str">
        <f>IFERROR(INDEX('Dropdown-List (no input)'!$E$10:$I$103,MATCH($D33,'Dropdown-List (no input)'!$E$10:$E$103,0),4),"")</f>
        <v/>
      </c>
      <c r="H33" s="46" t="str">
        <f>IFERROR(INDEX('Dropdown-List (no input)'!$E$10:$I$103,MATCH($D33,'Dropdown-List (no input)'!$E$10:$E$103,0),5),"")</f>
        <v/>
      </c>
      <c r="I33" s="46">
        <f>'Module 2 - impacts'!I32</f>
        <v>0</v>
      </c>
      <c r="J33" s="49"/>
      <c r="K33" s="49"/>
      <c r="L33" s="49"/>
      <c r="M33" s="105" t="str">
        <f t="shared" si="0"/>
        <v/>
      </c>
      <c r="N33" s="36" t="e">
        <f>INDEX(Likelihood,MATCH($J33,'Dropdown-List (no input)'!$O$6:$O$9,0),1)</f>
        <v>#N/A</v>
      </c>
      <c r="O33" s="36" t="e">
        <f>INDEX(Gravity,MATCH(K33,'Dropdown-List (no input)'!$O$14:$O$17,0),1)</f>
        <v>#N/A</v>
      </c>
      <c r="P33" s="36" t="e">
        <f>INDEX('Dropdown-List (no input)'!$N$32:$O$35,MATCH(L33,'Dropdown-List (no input)'!$O$32:$O$35,0),1)</f>
        <v>#N/A</v>
      </c>
    </row>
    <row r="34" spans="2:16" ht="30" customHeight="1" x14ac:dyDescent="0.2">
      <c r="B34" s="103">
        <f>'Module 1 - aspects'!C32</f>
        <v>0</v>
      </c>
      <c r="C34" s="104">
        <f>'Module 1 - aspects'!D32</f>
        <v>0</v>
      </c>
      <c r="D34" s="104">
        <f>'Module 1 - aspects'!E32</f>
        <v>0</v>
      </c>
      <c r="E34" s="46" t="str">
        <f>IFERROR(INDEX('Dropdown-List (no input)'!$E$10:$I$103,MATCH($D34,'Dropdown-List (no input)'!$E$10:$E$103,0),2),"")</f>
        <v/>
      </c>
      <c r="F34" s="46" t="str">
        <f>IFERROR(INDEX('Dropdown-List (no input)'!$E$10:$I$103,MATCH($D34,'Dropdown-List (no input)'!$E$10:$E$103,0),3),"")</f>
        <v/>
      </c>
      <c r="G34" s="46" t="str">
        <f>IFERROR(INDEX('Dropdown-List (no input)'!$E$10:$I$103,MATCH($D34,'Dropdown-List (no input)'!$E$10:$E$103,0),4),"")</f>
        <v/>
      </c>
      <c r="H34" s="46" t="str">
        <f>IFERROR(INDEX('Dropdown-List (no input)'!$E$10:$I$103,MATCH($D34,'Dropdown-List (no input)'!$E$10:$E$103,0),5),"")</f>
        <v/>
      </c>
      <c r="I34" s="46">
        <f>'Module 2 - impacts'!I33</f>
        <v>0</v>
      </c>
      <c r="J34" s="49"/>
      <c r="K34" s="49"/>
      <c r="L34" s="49"/>
      <c r="M34" s="105" t="str">
        <f t="shared" si="0"/>
        <v/>
      </c>
      <c r="N34" s="36" t="e">
        <f>INDEX(Likelihood,MATCH($J34,'Dropdown-List (no input)'!$O$6:$O$9,0),1)</f>
        <v>#N/A</v>
      </c>
      <c r="O34" s="36" t="e">
        <f>INDEX(Gravity,MATCH(K34,'Dropdown-List (no input)'!$O$14:$O$17,0),1)</f>
        <v>#N/A</v>
      </c>
      <c r="P34" s="36" t="e">
        <f>INDEX('Dropdown-List (no input)'!$N$32:$O$35,MATCH(L34,'Dropdown-List (no input)'!$O$32:$O$35,0),1)</f>
        <v>#N/A</v>
      </c>
    </row>
    <row r="35" spans="2:16" ht="30" customHeight="1" x14ac:dyDescent="0.2">
      <c r="B35" s="103">
        <f>'Module 1 - aspects'!C33</f>
        <v>0</v>
      </c>
      <c r="C35" s="104">
        <f>'Module 1 - aspects'!D33</f>
        <v>0</v>
      </c>
      <c r="D35" s="104">
        <f>'Module 1 - aspects'!E33</f>
        <v>0</v>
      </c>
      <c r="E35" s="46" t="str">
        <f>IFERROR(INDEX('Dropdown-List (no input)'!$E$10:$I$103,MATCH($D35,'Dropdown-List (no input)'!$E$10:$E$103,0),2),"")</f>
        <v/>
      </c>
      <c r="F35" s="46" t="str">
        <f>IFERROR(INDEX('Dropdown-List (no input)'!$E$10:$I$103,MATCH($D35,'Dropdown-List (no input)'!$E$10:$E$103,0),3),"")</f>
        <v/>
      </c>
      <c r="G35" s="46" t="str">
        <f>IFERROR(INDEX('Dropdown-List (no input)'!$E$10:$I$103,MATCH($D35,'Dropdown-List (no input)'!$E$10:$E$103,0),4),"")</f>
        <v/>
      </c>
      <c r="H35" s="46" t="str">
        <f>IFERROR(INDEX('Dropdown-List (no input)'!$E$10:$I$103,MATCH($D35,'Dropdown-List (no input)'!$E$10:$E$103,0),5),"")</f>
        <v/>
      </c>
      <c r="I35" s="46">
        <f>'Module 2 - impacts'!I34</f>
        <v>0</v>
      </c>
      <c r="J35" s="49"/>
      <c r="K35" s="49"/>
      <c r="L35" s="49"/>
      <c r="M35" s="105" t="str">
        <f t="shared" si="0"/>
        <v/>
      </c>
      <c r="N35" s="36" t="e">
        <f>INDEX(Likelihood,MATCH($J35,'Dropdown-List (no input)'!$O$6:$O$9,0),1)</f>
        <v>#N/A</v>
      </c>
      <c r="O35" s="36" t="e">
        <f>INDEX(Gravity,MATCH(K35,'Dropdown-List (no input)'!$O$14:$O$17,0),1)</f>
        <v>#N/A</v>
      </c>
      <c r="P35" s="36" t="e">
        <f>INDEX('Dropdown-List (no input)'!$N$32:$O$35,MATCH(L35,'Dropdown-List (no input)'!$O$32:$O$35,0),1)</f>
        <v>#N/A</v>
      </c>
    </row>
    <row r="36" spans="2:16" ht="30" customHeight="1" x14ac:dyDescent="0.2">
      <c r="B36" s="103">
        <f>'Module 1 - aspects'!C34</f>
        <v>0</v>
      </c>
      <c r="C36" s="104">
        <f>'Module 1 - aspects'!D34</f>
        <v>0</v>
      </c>
      <c r="D36" s="104">
        <f>'Module 1 - aspects'!E34</f>
        <v>0</v>
      </c>
      <c r="E36" s="46" t="str">
        <f>IFERROR(INDEX('Dropdown-List (no input)'!$E$10:$I$103,MATCH($D36,'Dropdown-List (no input)'!$E$10:$E$103,0),2),"")</f>
        <v/>
      </c>
      <c r="F36" s="46" t="str">
        <f>IFERROR(INDEX('Dropdown-List (no input)'!$E$10:$I$103,MATCH($D36,'Dropdown-List (no input)'!$E$10:$E$103,0),3),"")</f>
        <v/>
      </c>
      <c r="G36" s="46" t="str">
        <f>IFERROR(INDEX('Dropdown-List (no input)'!$E$10:$I$103,MATCH($D36,'Dropdown-List (no input)'!$E$10:$E$103,0),4),"")</f>
        <v/>
      </c>
      <c r="H36" s="46" t="str">
        <f>IFERROR(INDEX('Dropdown-List (no input)'!$E$10:$I$103,MATCH($D36,'Dropdown-List (no input)'!$E$10:$E$103,0),5),"")</f>
        <v/>
      </c>
      <c r="I36" s="46">
        <f>'Module 2 - impacts'!I35</f>
        <v>0</v>
      </c>
      <c r="J36" s="49"/>
      <c r="K36" s="49"/>
      <c r="L36" s="49"/>
      <c r="M36" s="105" t="str">
        <f t="shared" si="0"/>
        <v/>
      </c>
      <c r="N36" s="36" t="e">
        <f>INDEX(Likelihood,MATCH($J36,'Dropdown-List (no input)'!$O$6:$O$9,0),1)</f>
        <v>#N/A</v>
      </c>
      <c r="O36" s="36" t="e">
        <f>INDEX(Gravity,MATCH(K36,'Dropdown-List (no input)'!$O$14:$O$17,0),1)</f>
        <v>#N/A</v>
      </c>
      <c r="P36" s="36" t="e">
        <f>INDEX('Dropdown-List (no input)'!$N$32:$O$35,MATCH(L36,'Dropdown-List (no input)'!$O$32:$O$35,0),1)</f>
        <v>#N/A</v>
      </c>
    </row>
    <row r="37" spans="2:16" ht="30" customHeight="1" x14ac:dyDescent="0.2">
      <c r="B37" s="103">
        <f>'Module 1 - aspects'!C35</f>
        <v>0</v>
      </c>
      <c r="C37" s="104">
        <f>'Module 1 - aspects'!D35</f>
        <v>0</v>
      </c>
      <c r="D37" s="104">
        <f>'Module 1 - aspects'!E35</f>
        <v>0</v>
      </c>
      <c r="E37" s="46" t="str">
        <f>IFERROR(INDEX('Dropdown-List (no input)'!$E$10:$I$103,MATCH($D37,'Dropdown-List (no input)'!$E$10:$E$103,0),2),"")</f>
        <v/>
      </c>
      <c r="F37" s="46" t="str">
        <f>IFERROR(INDEX('Dropdown-List (no input)'!$E$10:$I$103,MATCH($D37,'Dropdown-List (no input)'!$E$10:$E$103,0),3),"")</f>
        <v/>
      </c>
      <c r="G37" s="46" t="str">
        <f>IFERROR(INDEX('Dropdown-List (no input)'!$E$10:$I$103,MATCH($D37,'Dropdown-List (no input)'!$E$10:$E$103,0),4),"")</f>
        <v/>
      </c>
      <c r="H37" s="46" t="str">
        <f>IFERROR(INDEX('Dropdown-List (no input)'!$E$10:$I$103,MATCH($D37,'Dropdown-List (no input)'!$E$10:$E$103,0),5),"")</f>
        <v/>
      </c>
      <c r="I37" s="46">
        <f>'Module 2 - impacts'!I36</f>
        <v>0</v>
      </c>
      <c r="J37" s="49"/>
      <c r="K37" s="49"/>
      <c r="L37" s="49"/>
      <c r="M37" s="105" t="str">
        <f t="shared" si="0"/>
        <v/>
      </c>
      <c r="N37" s="36" t="e">
        <f>INDEX(Likelihood,MATCH($J37,'Dropdown-List (no input)'!$O$6:$O$9,0),1)</f>
        <v>#N/A</v>
      </c>
      <c r="O37" s="36" t="e">
        <f>INDEX(Gravity,MATCH(K37,'Dropdown-List (no input)'!$O$14:$O$17,0),1)</f>
        <v>#N/A</v>
      </c>
      <c r="P37" s="36" t="e">
        <f>INDEX('Dropdown-List (no input)'!$N$32:$O$35,MATCH(L37,'Dropdown-List (no input)'!$O$32:$O$35,0),1)</f>
        <v>#N/A</v>
      </c>
    </row>
    <row r="38" spans="2:16" ht="30" customHeight="1" x14ac:dyDescent="0.2">
      <c r="B38" s="103">
        <f>'Module 1 - aspects'!C36</f>
        <v>0</v>
      </c>
      <c r="C38" s="104">
        <f>'Module 1 - aspects'!D36</f>
        <v>0</v>
      </c>
      <c r="D38" s="104">
        <f>'Module 1 - aspects'!E36</f>
        <v>0</v>
      </c>
      <c r="E38" s="46" t="str">
        <f>IFERROR(INDEX('Dropdown-List (no input)'!$E$10:$I$103,MATCH($D38,'Dropdown-List (no input)'!$E$10:$E$103,0),2),"")</f>
        <v/>
      </c>
      <c r="F38" s="46" t="str">
        <f>IFERROR(INDEX('Dropdown-List (no input)'!$E$10:$I$103,MATCH($D38,'Dropdown-List (no input)'!$E$10:$E$103,0),3),"")</f>
        <v/>
      </c>
      <c r="G38" s="46" t="str">
        <f>IFERROR(INDEX('Dropdown-List (no input)'!$E$10:$I$103,MATCH($D38,'Dropdown-List (no input)'!$E$10:$E$103,0),4),"")</f>
        <v/>
      </c>
      <c r="H38" s="46" t="str">
        <f>IFERROR(INDEX('Dropdown-List (no input)'!$E$10:$I$103,MATCH($D38,'Dropdown-List (no input)'!$E$10:$E$103,0),5),"")</f>
        <v/>
      </c>
      <c r="I38" s="46">
        <f>'Module 2 - impacts'!I37</f>
        <v>0</v>
      </c>
      <c r="J38" s="49"/>
      <c r="K38" s="49"/>
      <c r="L38" s="49"/>
      <c r="M38" s="105" t="str">
        <f t="shared" si="0"/>
        <v/>
      </c>
      <c r="N38" s="36" t="e">
        <f>INDEX(Likelihood,MATCH($J38,'Dropdown-List (no input)'!$O$6:$O$9,0),1)</f>
        <v>#N/A</v>
      </c>
      <c r="O38" s="36" t="e">
        <f>INDEX(Gravity,MATCH(K38,'Dropdown-List (no input)'!$O$14:$O$17,0),1)</f>
        <v>#N/A</v>
      </c>
      <c r="P38" s="36" t="e">
        <f>INDEX('Dropdown-List (no input)'!$N$32:$O$35,MATCH(L38,'Dropdown-List (no input)'!$O$32:$O$35,0),1)</f>
        <v>#N/A</v>
      </c>
    </row>
    <row r="39" spans="2:16" ht="30" customHeight="1" x14ac:dyDescent="0.2">
      <c r="B39" s="103">
        <f>'Module 1 - aspects'!C37</f>
        <v>0</v>
      </c>
      <c r="C39" s="104">
        <f>'Module 1 - aspects'!D37</f>
        <v>0</v>
      </c>
      <c r="D39" s="104">
        <f>'Module 1 - aspects'!E37</f>
        <v>0</v>
      </c>
      <c r="E39" s="46" t="str">
        <f>IFERROR(INDEX('Dropdown-List (no input)'!$E$10:$I$103,MATCH($D39,'Dropdown-List (no input)'!$E$10:$E$103,0),2),"")</f>
        <v/>
      </c>
      <c r="F39" s="46" t="str">
        <f>IFERROR(INDEX('Dropdown-List (no input)'!$E$10:$I$103,MATCH($D39,'Dropdown-List (no input)'!$E$10:$E$103,0),3),"")</f>
        <v/>
      </c>
      <c r="G39" s="46" t="str">
        <f>IFERROR(INDEX('Dropdown-List (no input)'!$E$10:$I$103,MATCH($D39,'Dropdown-List (no input)'!$E$10:$E$103,0),4),"")</f>
        <v/>
      </c>
      <c r="H39" s="46" t="str">
        <f>IFERROR(INDEX('Dropdown-List (no input)'!$E$10:$I$103,MATCH($D39,'Dropdown-List (no input)'!$E$10:$E$103,0),5),"")</f>
        <v/>
      </c>
      <c r="I39" s="46">
        <f>'Module 2 - impacts'!I38</f>
        <v>0</v>
      </c>
      <c r="J39" s="49"/>
      <c r="K39" s="49"/>
      <c r="L39" s="49"/>
      <c r="M39" s="105" t="str">
        <f t="shared" si="0"/>
        <v/>
      </c>
      <c r="N39" s="36" t="e">
        <f>INDEX(Likelihood,MATCH($J39,'Dropdown-List (no input)'!$O$6:$O$9,0),1)</f>
        <v>#N/A</v>
      </c>
      <c r="O39" s="36" t="e">
        <f>INDEX(Gravity,MATCH(K39,'Dropdown-List (no input)'!$O$14:$O$17,0),1)</f>
        <v>#N/A</v>
      </c>
      <c r="P39" s="36" t="e">
        <f>INDEX('Dropdown-List (no input)'!$N$32:$O$35,MATCH(L39,'Dropdown-List (no input)'!$O$32:$O$35,0),1)</f>
        <v>#N/A</v>
      </c>
    </row>
    <row r="40" spans="2:16" ht="30" customHeight="1" x14ac:dyDescent="0.2">
      <c r="B40" s="103">
        <f>'Module 1 - aspects'!C38</f>
        <v>0</v>
      </c>
      <c r="C40" s="104">
        <f>'Module 1 - aspects'!D38</f>
        <v>0</v>
      </c>
      <c r="D40" s="104">
        <f>'Module 1 - aspects'!E38</f>
        <v>0</v>
      </c>
      <c r="E40" s="46" t="str">
        <f>IFERROR(INDEX('Dropdown-List (no input)'!$E$10:$I$103,MATCH($D40,'Dropdown-List (no input)'!$E$10:$E$103,0),2),"")</f>
        <v/>
      </c>
      <c r="F40" s="46" t="str">
        <f>IFERROR(INDEX('Dropdown-List (no input)'!$E$10:$I$103,MATCH($D40,'Dropdown-List (no input)'!$E$10:$E$103,0),3),"")</f>
        <v/>
      </c>
      <c r="G40" s="46" t="str">
        <f>IFERROR(INDEX('Dropdown-List (no input)'!$E$10:$I$103,MATCH($D40,'Dropdown-List (no input)'!$E$10:$E$103,0),4),"")</f>
        <v/>
      </c>
      <c r="H40" s="46" t="str">
        <f>IFERROR(INDEX('Dropdown-List (no input)'!$E$10:$I$103,MATCH($D40,'Dropdown-List (no input)'!$E$10:$E$103,0),5),"")</f>
        <v/>
      </c>
      <c r="I40" s="46">
        <f>'Module 2 - impacts'!I39</f>
        <v>0</v>
      </c>
      <c r="J40" s="49"/>
      <c r="K40" s="49"/>
      <c r="L40" s="49"/>
      <c r="M40" s="105" t="str">
        <f t="shared" si="0"/>
        <v/>
      </c>
      <c r="N40" s="36" t="e">
        <f>INDEX(Likelihood,MATCH($J40,'Dropdown-List (no input)'!$O$6:$O$9,0),1)</f>
        <v>#N/A</v>
      </c>
      <c r="O40" s="36" t="e">
        <f>INDEX(Gravity,MATCH(K40,'Dropdown-List (no input)'!$O$14:$O$17,0),1)</f>
        <v>#N/A</v>
      </c>
      <c r="P40" s="36" t="e">
        <f>INDEX('Dropdown-List (no input)'!$N$32:$O$35,MATCH(L40,'Dropdown-List (no input)'!$O$32:$O$35,0),1)</f>
        <v>#N/A</v>
      </c>
    </row>
    <row r="41" spans="2:16" ht="30" customHeight="1" x14ac:dyDescent="0.2">
      <c r="B41" s="103">
        <f>'Module 1 - aspects'!C39</f>
        <v>0</v>
      </c>
      <c r="C41" s="104">
        <f>'Module 1 - aspects'!D39</f>
        <v>0</v>
      </c>
      <c r="D41" s="104">
        <f>'Module 1 - aspects'!E39</f>
        <v>0</v>
      </c>
      <c r="E41" s="46" t="str">
        <f>IFERROR(INDEX('Dropdown-List (no input)'!$E$10:$I$103,MATCH($D41,'Dropdown-List (no input)'!$E$10:$E$103,0),2),"")</f>
        <v/>
      </c>
      <c r="F41" s="46" t="str">
        <f>IFERROR(INDEX('Dropdown-List (no input)'!$E$10:$I$103,MATCH($D41,'Dropdown-List (no input)'!$E$10:$E$103,0),3),"")</f>
        <v/>
      </c>
      <c r="G41" s="46" t="str">
        <f>IFERROR(INDEX('Dropdown-List (no input)'!$E$10:$I$103,MATCH($D41,'Dropdown-List (no input)'!$E$10:$E$103,0),4),"")</f>
        <v/>
      </c>
      <c r="H41" s="46" t="str">
        <f>IFERROR(INDEX('Dropdown-List (no input)'!$E$10:$I$103,MATCH($D41,'Dropdown-List (no input)'!$E$10:$E$103,0),5),"")</f>
        <v/>
      </c>
      <c r="I41" s="46">
        <f>'Module 2 - impacts'!I40</f>
        <v>0</v>
      </c>
      <c r="J41" s="49"/>
      <c r="K41" s="49"/>
      <c r="L41" s="49"/>
      <c r="M41" s="105" t="str">
        <f t="shared" si="0"/>
        <v/>
      </c>
      <c r="N41" s="36" t="e">
        <f>INDEX(Likelihood,MATCH($J41,'Dropdown-List (no input)'!$O$6:$O$9,0),1)</f>
        <v>#N/A</v>
      </c>
      <c r="O41" s="36" t="e">
        <f>INDEX(Gravity,MATCH(K41,'Dropdown-List (no input)'!$O$14:$O$17,0),1)</f>
        <v>#N/A</v>
      </c>
      <c r="P41" s="36" t="e">
        <f>INDEX('Dropdown-List (no input)'!$N$32:$O$35,MATCH(L41,'Dropdown-List (no input)'!$O$32:$O$35,0),1)</f>
        <v>#N/A</v>
      </c>
    </row>
    <row r="42" spans="2:16" ht="30" customHeight="1" x14ac:dyDescent="0.2">
      <c r="B42" s="103">
        <f>'Module 1 - aspects'!C40</f>
        <v>0</v>
      </c>
      <c r="C42" s="104">
        <f>'Module 1 - aspects'!D40</f>
        <v>0</v>
      </c>
      <c r="D42" s="104">
        <f>'Module 1 - aspects'!E40</f>
        <v>0</v>
      </c>
      <c r="E42" s="46" t="str">
        <f>IFERROR(INDEX('Dropdown-List (no input)'!$E$10:$I$103,MATCH($D42,'Dropdown-List (no input)'!$E$10:$E$103,0),2),"")</f>
        <v/>
      </c>
      <c r="F42" s="46" t="str">
        <f>IFERROR(INDEX('Dropdown-List (no input)'!$E$10:$I$103,MATCH($D42,'Dropdown-List (no input)'!$E$10:$E$103,0),3),"")</f>
        <v/>
      </c>
      <c r="G42" s="46" t="str">
        <f>IFERROR(INDEX('Dropdown-List (no input)'!$E$10:$I$103,MATCH($D42,'Dropdown-List (no input)'!$E$10:$E$103,0),4),"")</f>
        <v/>
      </c>
      <c r="H42" s="46" t="str">
        <f>IFERROR(INDEX('Dropdown-List (no input)'!$E$10:$I$103,MATCH($D42,'Dropdown-List (no input)'!$E$10:$E$103,0),5),"")</f>
        <v/>
      </c>
      <c r="I42" s="46">
        <f>'Module 2 - impacts'!I41</f>
        <v>0</v>
      </c>
      <c r="J42" s="49"/>
      <c r="K42" s="49"/>
      <c r="L42" s="49"/>
      <c r="M42" s="105" t="str">
        <f t="shared" si="0"/>
        <v/>
      </c>
      <c r="N42" s="36" t="e">
        <f>INDEX(Likelihood,MATCH($J42,'Dropdown-List (no input)'!$O$6:$O$9,0),1)</f>
        <v>#N/A</v>
      </c>
      <c r="O42" s="36" t="e">
        <f>INDEX(Gravity,MATCH(K42,'Dropdown-List (no input)'!$O$14:$O$17,0),1)</f>
        <v>#N/A</v>
      </c>
      <c r="P42" s="36" t="e">
        <f>INDEX('Dropdown-List (no input)'!$N$32:$O$35,MATCH(L42,'Dropdown-List (no input)'!$O$32:$O$35,0),1)</f>
        <v>#N/A</v>
      </c>
    </row>
    <row r="43" spans="2:16" ht="30" customHeight="1" x14ac:dyDescent="0.2">
      <c r="B43" s="103">
        <f>'Module 1 - aspects'!C41</f>
        <v>0</v>
      </c>
      <c r="C43" s="104">
        <f>'Module 1 - aspects'!D41</f>
        <v>0</v>
      </c>
      <c r="D43" s="104">
        <f>'Module 1 - aspects'!E41</f>
        <v>0</v>
      </c>
      <c r="E43" s="46" t="str">
        <f>IFERROR(INDEX('Dropdown-List (no input)'!$E$10:$I$103,MATCH($D43,'Dropdown-List (no input)'!$E$10:$E$103,0),2),"")</f>
        <v/>
      </c>
      <c r="F43" s="46" t="str">
        <f>IFERROR(INDEX('Dropdown-List (no input)'!$E$10:$I$103,MATCH($D43,'Dropdown-List (no input)'!$E$10:$E$103,0),3),"")</f>
        <v/>
      </c>
      <c r="G43" s="46" t="str">
        <f>IFERROR(INDEX('Dropdown-List (no input)'!$E$10:$I$103,MATCH($D43,'Dropdown-List (no input)'!$E$10:$E$103,0),4),"")</f>
        <v/>
      </c>
      <c r="H43" s="46" t="str">
        <f>IFERROR(INDEX('Dropdown-List (no input)'!$E$10:$I$103,MATCH($D43,'Dropdown-List (no input)'!$E$10:$E$103,0),5),"")</f>
        <v/>
      </c>
      <c r="I43" s="46">
        <f>'Module 2 - impacts'!I42</f>
        <v>0</v>
      </c>
      <c r="J43" s="49"/>
      <c r="K43" s="49"/>
      <c r="L43" s="49"/>
      <c r="M43" s="105" t="str">
        <f t="shared" si="0"/>
        <v/>
      </c>
      <c r="N43" s="36" t="e">
        <f>INDEX(Likelihood,MATCH($J43,'Dropdown-List (no input)'!$O$6:$O$9,0),1)</f>
        <v>#N/A</v>
      </c>
      <c r="O43" s="36" t="e">
        <f>INDEX(Gravity,MATCH(K43,'Dropdown-List (no input)'!$O$14:$O$17,0),1)</f>
        <v>#N/A</v>
      </c>
      <c r="P43" s="36" t="e">
        <f>INDEX('Dropdown-List (no input)'!$N$32:$O$35,MATCH(L43,'Dropdown-List (no input)'!$O$32:$O$35,0),1)</f>
        <v>#N/A</v>
      </c>
    </row>
    <row r="44" spans="2:16" ht="30" customHeight="1" x14ac:dyDescent="0.2">
      <c r="B44" s="103">
        <f>'Module 1 - aspects'!C42</f>
        <v>0</v>
      </c>
      <c r="C44" s="104">
        <f>'Module 1 - aspects'!D42</f>
        <v>0</v>
      </c>
      <c r="D44" s="104">
        <f>'Module 1 - aspects'!E42</f>
        <v>0</v>
      </c>
      <c r="E44" s="46" t="str">
        <f>IFERROR(INDEX('Dropdown-List (no input)'!$E$10:$I$103,MATCH($D44,'Dropdown-List (no input)'!$E$10:$E$103,0),2),"")</f>
        <v/>
      </c>
      <c r="F44" s="46" t="str">
        <f>IFERROR(INDEX('Dropdown-List (no input)'!$E$10:$I$103,MATCH($D44,'Dropdown-List (no input)'!$E$10:$E$103,0),3),"")</f>
        <v/>
      </c>
      <c r="G44" s="46" t="str">
        <f>IFERROR(INDEX('Dropdown-List (no input)'!$E$10:$I$103,MATCH($D44,'Dropdown-List (no input)'!$E$10:$E$103,0),4),"")</f>
        <v/>
      </c>
      <c r="H44" s="46" t="str">
        <f>IFERROR(INDEX('Dropdown-List (no input)'!$E$10:$I$103,MATCH($D44,'Dropdown-List (no input)'!$E$10:$E$103,0),5),"")</f>
        <v/>
      </c>
      <c r="I44" s="46">
        <f>'Module 2 - impacts'!I43</f>
        <v>0</v>
      </c>
      <c r="J44" s="49"/>
      <c r="K44" s="49"/>
      <c r="L44" s="49"/>
      <c r="M44" s="105" t="str">
        <f t="shared" si="0"/>
        <v/>
      </c>
      <c r="N44" s="36" t="e">
        <f>INDEX(Likelihood,MATCH($J44,'Dropdown-List (no input)'!$O$6:$O$9,0),1)</f>
        <v>#N/A</v>
      </c>
      <c r="O44" s="36" t="e">
        <f>INDEX(Gravity,MATCH(K44,'Dropdown-List (no input)'!$O$14:$O$17,0),1)</f>
        <v>#N/A</v>
      </c>
      <c r="P44" s="36" t="e">
        <f>INDEX('Dropdown-List (no input)'!$N$32:$O$35,MATCH(L44,'Dropdown-List (no input)'!$O$32:$O$35,0),1)</f>
        <v>#N/A</v>
      </c>
    </row>
    <row r="45" spans="2:16" ht="30" customHeight="1" x14ac:dyDescent="0.2">
      <c r="B45" s="103">
        <f>'Module 1 - aspects'!C43</f>
        <v>0</v>
      </c>
      <c r="C45" s="104">
        <f>'Module 1 - aspects'!D43</f>
        <v>0</v>
      </c>
      <c r="D45" s="104">
        <f>'Module 1 - aspects'!E43</f>
        <v>0</v>
      </c>
      <c r="E45" s="46" t="str">
        <f>IFERROR(INDEX('Dropdown-List (no input)'!$E$10:$I$103,MATCH($D45,'Dropdown-List (no input)'!$E$10:$E$103,0),2),"")</f>
        <v/>
      </c>
      <c r="F45" s="46" t="str">
        <f>IFERROR(INDEX('Dropdown-List (no input)'!$E$10:$I$103,MATCH($D45,'Dropdown-List (no input)'!$E$10:$E$103,0),3),"")</f>
        <v/>
      </c>
      <c r="G45" s="46" t="str">
        <f>IFERROR(INDEX('Dropdown-List (no input)'!$E$10:$I$103,MATCH($D45,'Dropdown-List (no input)'!$E$10:$E$103,0),4),"")</f>
        <v/>
      </c>
      <c r="H45" s="46" t="str">
        <f>IFERROR(INDEX('Dropdown-List (no input)'!$E$10:$I$103,MATCH($D45,'Dropdown-List (no input)'!$E$10:$E$103,0),5),"")</f>
        <v/>
      </c>
      <c r="I45" s="46">
        <f>'Module 2 - impacts'!I44</f>
        <v>0</v>
      </c>
      <c r="J45" s="49"/>
      <c r="K45" s="49"/>
      <c r="L45" s="49"/>
      <c r="M45" s="105" t="str">
        <f t="shared" si="0"/>
        <v/>
      </c>
      <c r="N45" s="36" t="e">
        <f>INDEX(Likelihood,MATCH($J45,'Dropdown-List (no input)'!$O$6:$O$9,0),1)</f>
        <v>#N/A</v>
      </c>
      <c r="O45" s="36" t="e">
        <f>INDEX(Gravity,MATCH(K45,'Dropdown-List (no input)'!$O$14:$O$17,0),1)</f>
        <v>#N/A</v>
      </c>
      <c r="P45" s="36" t="e">
        <f>INDEX('Dropdown-List (no input)'!$N$32:$O$35,MATCH(L45,'Dropdown-List (no input)'!$O$32:$O$35,0),1)</f>
        <v>#N/A</v>
      </c>
    </row>
    <row r="46" spans="2:16" ht="30" customHeight="1" x14ac:dyDescent="0.2">
      <c r="B46" s="103">
        <f>'Module 1 - aspects'!C44</f>
        <v>0</v>
      </c>
      <c r="C46" s="104">
        <f>'Module 1 - aspects'!D44</f>
        <v>0</v>
      </c>
      <c r="D46" s="104">
        <f>'Module 1 - aspects'!E44</f>
        <v>0</v>
      </c>
      <c r="E46" s="46" t="str">
        <f>IFERROR(INDEX('Dropdown-List (no input)'!$E$10:$I$103,MATCH($D46,'Dropdown-List (no input)'!$E$10:$E$103,0),2),"")</f>
        <v/>
      </c>
      <c r="F46" s="46" t="str">
        <f>IFERROR(INDEX('Dropdown-List (no input)'!$E$10:$I$103,MATCH($D46,'Dropdown-List (no input)'!$E$10:$E$103,0),3),"")</f>
        <v/>
      </c>
      <c r="G46" s="46" t="str">
        <f>IFERROR(INDEX('Dropdown-List (no input)'!$E$10:$I$103,MATCH($D46,'Dropdown-List (no input)'!$E$10:$E$103,0),4),"")</f>
        <v/>
      </c>
      <c r="H46" s="46" t="str">
        <f>IFERROR(INDEX('Dropdown-List (no input)'!$E$10:$I$103,MATCH($D46,'Dropdown-List (no input)'!$E$10:$E$103,0),5),"")</f>
        <v/>
      </c>
      <c r="I46" s="46">
        <f>'Module 2 - impacts'!I45</f>
        <v>0</v>
      </c>
      <c r="J46" s="49"/>
      <c r="K46" s="49"/>
      <c r="L46" s="49"/>
      <c r="M46" s="105" t="str">
        <f t="shared" si="0"/>
        <v/>
      </c>
      <c r="N46" s="36" t="e">
        <f>INDEX(Likelihood,MATCH($J46,'Dropdown-List (no input)'!$O$6:$O$9,0),1)</f>
        <v>#N/A</v>
      </c>
      <c r="O46" s="36" t="e">
        <f>INDEX(Gravity,MATCH(K46,'Dropdown-List (no input)'!$O$14:$O$17,0),1)</f>
        <v>#N/A</v>
      </c>
      <c r="P46" s="36" t="e">
        <f>INDEX('Dropdown-List (no input)'!$N$32:$O$35,MATCH(L46,'Dropdown-List (no input)'!$O$32:$O$35,0),1)</f>
        <v>#N/A</v>
      </c>
    </row>
    <row r="47" spans="2:16" ht="30" customHeight="1" x14ac:dyDescent="0.2">
      <c r="B47" s="103">
        <f>'Module 1 - aspects'!C45</f>
        <v>0</v>
      </c>
      <c r="C47" s="104">
        <f>'Module 1 - aspects'!D45</f>
        <v>0</v>
      </c>
      <c r="D47" s="104">
        <f>'Module 1 - aspects'!E45</f>
        <v>0</v>
      </c>
      <c r="E47" s="46" t="str">
        <f>IFERROR(INDEX('Dropdown-List (no input)'!$E$10:$I$103,MATCH($D47,'Dropdown-List (no input)'!$E$10:$E$103,0),2),"")</f>
        <v/>
      </c>
      <c r="F47" s="46" t="str">
        <f>IFERROR(INDEX('Dropdown-List (no input)'!$E$10:$I$103,MATCH($D47,'Dropdown-List (no input)'!$E$10:$E$103,0),3),"")</f>
        <v/>
      </c>
      <c r="G47" s="46" t="str">
        <f>IFERROR(INDEX('Dropdown-List (no input)'!$E$10:$I$103,MATCH($D47,'Dropdown-List (no input)'!$E$10:$E$103,0),4),"")</f>
        <v/>
      </c>
      <c r="H47" s="46" t="str">
        <f>IFERROR(INDEX('Dropdown-List (no input)'!$E$10:$I$103,MATCH($D47,'Dropdown-List (no input)'!$E$10:$E$103,0),5),"")</f>
        <v/>
      </c>
      <c r="I47" s="46">
        <f>'Module 2 - impacts'!I46</f>
        <v>0</v>
      </c>
      <c r="J47" s="49"/>
      <c r="K47" s="49"/>
      <c r="L47" s="49"/>
      <c r="M47" s="105" t="str">
        <f t="shared" si="0"/>
        <v/>
      </c>
      <c r="N47" s="36" t="e">
        <f>INDEX(Likelihood,MATCH($J47,'Dropdown-List (no input)'!$O$6:$O$9,0),1)</f>
        <v>#N/A</v>
      </c>
      <c r="O47" s="36" t="e">
        <f>INDEX(Gravity,MATCH(K47,'Dropdown-List (no input)'!$O$14:$O$17,0),1)</f>
        <v>#N/A</v>
      </c>
      <c r="P47" s="36" t="e">
        <f>INDEX('Dropdown-List (no input)'!$N$32:$O$35,MATCH(L47,'Dropdown-List (no input)'!$O$32:$O$35,0),1)</f>
        <v>#N/A</v>
      </c>
    </row>
    <row r="48" spans="2:16" ht="30" customHeight="1" x14ac:dyDescent="0.2">
      <c r="B48" s="103">
        <f>'Module 1 - aspects'!C46</f>
        <v>0</v>
      </c>
      <c r="C48" s="104">
        <f>'Module 1 - aspects'!D46</f>
        <v>0</v>
      </c>
      <c r="D48" s="104">
        <f>'Module 1 - aspects'!E46</f>
        <v>0</v>
      </c>
      <c r="E48" s="46" t="str">
        <f>IFERROR(INDEX('Dropdown-List (no input)'!$E$10:$I$103,MATCH($D48,'Dropdown-List (no input)'!$E$10:$E$103,0),2),"")</f>
        <v/>
      </c>
      <c r="F48" s="46" t="str">
        <f>IFERROR(INDEX('Dropdown-List (no input)'!$E$10:$I$103,MATCH($D48,'Dropdown-List (no input)'!$E$10:$E$103,0),3),"")</f>
        <v/>
      </c>
      <c r="G48" s="46" t="str">
        <f>IFERROR(INDEX('Dropdown-List (no input)'!$E$10:$I$103,MATCH($D48,'Dropdown-List (no input)'!$E$10:$E$103,0),4),"")</f>
        <v/>
      </c>
      <c r="H48" s="46" t="str">
        <f>IFERROR(INDEX('Dropdown-List (no input)'!$E$10:$I$103,MATCH($D48,'Dropdown-List (no input)'!$E$10:$E$103,0),5),"")</f>
        <v/>
      </c>
      <c r="I48" s="46">
        <f>'Module 2 - impacts'!I47</f>
        <v>0</v>
      </c>
      <c r="J48" s="49"/>
      <c r="K48" s="49"/>
      <c r="L48" s="49"/>
      <c r="M48" s="105" t="str">
        <f t="shared" si="0"/>
        <v/>
      </c>
      <c r="N48" s="36" t="e">
        <f>INDEX(Likelihood,MATCH($J48,'Dropdown-List (no input)'!$O$6:$O$9,0),1)</f>
        <v>#N/A</v>
      </c>
      <c r="O48" s="36" t="e">
        <f>INDEX(Gravity,MATCH(K48,'Dropdown-List (no input)'!$O$14:$O$17,0),1)</f>
        <v>#N/A</v>
      </c>
      <c r="P48" s="36" t="e">
        <f>INDEX('Dropdown-List (no input)'!$N$32:$O$35,MATCH(L48,'Dropdown-List (no input)'!$O$32:$O$35,0),1)</f>
        <v>#N/A</v>
      </c>
    </row>
    <row r="49" spans="2:16" ht="30" customHeight="1" x14ac:dyDescent="0.2">
      <c r="B49" s="103">
        <f>'Module 1 - aspects'!C47</f>
        <v>0</v>
      </c>
      <c r="C49" s="104">
        <f>'Module 1 - aspects'!D47</f>
        <v>0</v>
      </c>
      <c r="D49" s="104">
        <f>'Module 1 - aspects'!E47</f>
        <v>0</v>
      </c>
      <c r="E49" s="46" t="str">
        <f>IFERROR(INDEX('Dropdown-List (no input)'!$E$10:$I$103,MATCH($D49,'Dropdown-List (no input)'!$E$10:$E$103,0),2),"")</f>
        <v/>
      </c>
      <c r="F49" s="46" t="str">
        <f>IFERROR(INDEX('Dropdown-List (no input)'!$E$10:$I$103,MATCH($D49,'Dropdown-List (no input)'!$E$10:$E$103,0),3),"")</f>
        <v/>
      </c>
      <c r="G49" s="46" t="str">
        <f>IFERROR(INDEX('Dropdown-List (no input)'!$E$10:$I$103,MATCH($D49,'Dropdown-List (no input)'!$E$10:$E$103,0),4),"")</f>
        <v/>
      </c>
      <c r="H49" s="46" t="str">
        <f>IFERROR(INDEX('Dropdown-List (no input)'!$E$10:$I$103,MATCH($D49,'Dropdown-List (no input)'!$E$10:$E$103,0),5),"")</f>
        <v/>
      </c>
      <c r="I49" s="46">
        <f>'Module 2 - impacts'!I48</f>
        <v>0</v>
      </c>
      <c r="J49" s="49"/>
      <c r="K49" s="49"/>
      <c r="L49" s="49"/>
      <c r="M49" s="105" t="str">
        <f t="shared" si="0"/>
        <v/>
      </c>
      <c r="N49" s="36" t="e">
        <f>INDEX(Likelihood,MATCH($J49,'Dropdown-List (no input)'!$O$6:$O$9,0),1)</f>
        <v>#N/A</v>
      </c>
      <c r="O49" s="36" t="e">
        <f>INDEX(Gravity,MATCH(K49,'Dropdown-List (no input)'!$O$14:$O$17,0),1)</f>
        <v>#N/A</v>
      </c>
      <c r="P49" s="36" t="e">
        <f>INDEX('Dropdown-List (no input)'!$N$32:$O$35,MATCH(L49,'Dropdown-List (no input)'!$O$32:$O$35,0),1)</f>
        <v>#N/A</v>
      </c>
    </row>
    <row r="50" spans="2:16" ht="30" customHeight="1" x14ac:dyDescent="0.2">
      <c r="B50" s="103">
        <f>'Module 1 - aspects'!C48</f>
        <v>0</v>
      </c>
      <c r="C50" s="104">
        <f>'Module 1 - aspects'!D48</f>
        <v>0</v>
      </c>
      <c r="D50" s="104">
        <f>'Module 1 - aspects'!E48</f>
        <v>0</v>
      </c>
      <c r="E50" s="46" t="str">
        <f>IFERROR(INDEX('Dropdown-List (no input)'!$E$10:$I$103,MATCH($D50,'Dropdown-List (no input)'!$E$10:$E$103,0),2),"")</f>
        <v/>
      </c>
      <c r="F50" s="46" t="str">
        <f>IFERROR(INDEX('Dropdown-List (no input)'!$E$10:$I$103,MATCH($D50,'Dropdown-List (no input)'!$E$10:$E$103,0),3),"")</f>
        <v/>
      </c>
      <c r="G50" s="46" t="str">
        <f>IFERROR(INDEX('Dropdown-List (no input)'!$E$10:$I$103,MATCH($D50,'Dropdown-List (no input)'!$E$10:$E$103,0),4),"")</f>
        <v/>
      </c>
      <c r="H50" s="46" t="str">
        <f>IFERROR(INDEX('Dropdown-List (no input)'!$E$10:$I$103,MATCH($D50,'Dropdown-List (no input)'!$E$10:$E$103,0),5),"")</f>
        <v/>
      </c>
      <c r="I50" s="46">
        <f>'Module 2 - impacts'!I49</f>
        <v>0</v>
      </c>
      <c r="J50" s="49"/>
      <c r="K50" s="49"/>
      <c r="L50" s="49"/>
      <c r="M50" s="105" t="str">
        <f t="shared" si="0"/>
        <v/>
      </c>
      <c r="N50" s="36" t="e">
        <f>INDEX(Likelihood,MATCH($J50,'Dropdown-List (no input)'!$O$6:$O$9,0),1)</f>
        <v>#N/A</v>
      </c>
      <c r="O50" s="36" t="e">
        <f>INDEX(Gravity,MATCH(K50,'Dropdown-List (no input)'!$O$14:$O$17,0),1)</f>
        <v>#N/A</v>
      </c>
      <c r="P50" s="36" t="e">
        <f>INDEX('Dropdown-List (no input)'!$N$32:$O$35,MATCH(L50,'Dropdown-List (no input)'!$O$32:$O$35,0),1)</f>
        <v>#N/A</v>
      </c>
    </row>
    <row r="51" spans="2:16" ht="30" customHeight="1" x14ac:dyDescent="0.2">
      <c r="B51" s="103">
        <f>'Module 1 - aspects'!C49</f>
        <v>0</v>
      </c>
      <c r="C51" s="104">
        <f>'Module 1 - aspects'!D49</f>
        <v>0</v>
      </c>
      <c r="D51" s="104">
        <f>'Module 1 - aspects'!E49</f>
        <v>0</v>
      </c>
      <c r="E51" s="46" t="str">
        <f>IFERROR(INDEX('Dropdown-List (no input)'!$E$10:$I$103,MATCH($D51,'Dropdown-List (no input)'!$E$10:$E$103,0),2),"")</f>
        <v/>
      </c>
      <c r="F51" s="46" t="str">
        <f>IFERROR(INDEX('Dropdown-List (no input)'!$E$10:$I$103,MATCH($D51,'Dropdown-List (no input)'!$E$10:$E$103,0),3),"")</f>
        <v/>
      </c>
      <c r="G51" s="46" t="str">
        <f>IFERROR(INDEX('Dropdown-List (no input)'!$E$10:$I$103,MATCH($D51,'Dropdown-List (no input)'!$E$10:$E$103,0),4),"")</f>
        <v/>
      </c>
      <c r="H51" s="46" t="str">
        <f>IFERROR(INDEX('Dropdown-List (no input)'!$E$10:$I$103,MATCH($D51,'Dropdown-List (no input)'!$E$10:$E$103,0),5),"")</f>
        <v/>
      </c>
      <c r="I51" s="46">
        <f>'Module 2 - impacts'!I50</f>
        <v>0</v>
      </c>
      <c r="J51" s="49"/>
      <c r="K51" s="49"/>
      <c r="L51" s="49"/>
      <c r="M51" s="105" t="str">
        <f t="shared" si="0"/>
        <v/>
      </c>
      <c r="N51" s="36" t="e">
        <f>INDEX(Likelihood,MATCH($J51,'Dropdown-List (no input)'!$O$6:$O$9,0),1)</f>
        <v>#N/A</v>
      </c>
      <c r="O51" s="36" t="e">
        <f>INDEX(Gravity,MATCH(K51,'Dropdown-List (no input)'!$O$14:$O$17,0),1)</f>
        <v>#N/A</v>
      </c>
      <c r="P51" s="36" t="e">
        <f>INDEX('Dropdown-List (no input)'!$N$32:$O$35,MATCH(L51,'Dropdown-List (no input)'!$O$32:$O$35,0),1)</f>
        <v>#N/A</v>
      </c>
    </row>
    <row r="52" spans="2:16" ht="30" customHeight="1" x14ac:dyDescent="0.2">
      <c r="B52" s="103">
        <f>'Module 1 - aspects'!C50</f>
        <v>0</v>
      </c>
      <c r="C52" s="104">
        <f>'Module 1 - aspects'!D50</f>
        <v>0</v>
      </c>
      <c r="D52" s="104">
        <f>'Module 1 - aspects'!E50</f>
        <v>0</v>
      </c>
      <c r="E52" s="46" t="str">
        <f>IFERROR(INDEX('Dropdown-List (no input)'!$E$10:$I$103,MATCH($D52,'Dropdown-List (no input)'!$E$10:$E$103,0),2),"")</f>
        <v/>
      </c>
      <c r="F52" s="46" t="str">
        <f>IFERROR(INDEX('Dropdown-List (no input)'!$E$10:$I$103,MATCH($D52,'Dropdown-List (no input)'!$E$10:$E$103,0),3),"")</f>
        <v/>
      </c>
      <c r="G52" s="46" t="str">
        <f>IFERROR(INDEX('Dropdown-List (no input)'!$E$10:$I$103,MATCH($D52,'Dropdown-List (no input)'!$E$10:$E$103,0),4),"")</f>
        <v/>
      </c>
      <c r="H52" s="46" t="str">
        <f>IFERROR(INDEX('Dropdown-List (no input)'!$E$10:$I$103,MATCH($D52,'Dropdown-List (no input)'!$E$10:$E$103,0),5),"")</f>
        <v/>
      </c>
      <c r="I52" s="46">
        <f>'Module 2 - impacts'!I51</f>
        <v>0</v>
      </c>
      <c r="J52" s="49"/>
      <c r="K52" s="49"/>
      <c r="L52" s="49"/>
      <c r="M52" s="105" t="str">
        <f t="shared" si="0"/>
        <v/>
      </c>
      <c r="N52" s="36" t="e">
        <f>INDEX(Likelihood,MATCH($J52,'Dropdown-List (no input)'!$O$6:$O$9,0),1)</f>
        <v>#N/A</v>
      </c>
      <c r="O52" s="36" t="e">
        <f>INDEX(Gravity,MATCH(K52,'Dropdown-List (no input)'!$O$14:$O$17,0),1)</f>
        <v>#N/A</v>
      </c>
      <c r="P52" s="36" t="e">
        <f>INDEX('Dropdown-List (no input)'!$N$32:$O$35,MATCH(L52,'Dropdown-List (no input)'!$O$32:$O$35,0),1)</f>
        <v>#N/A</v>
      </c>
    </row>
    <row r="53" spans="2:16" ht="30" customHeight="1" x14ac:dyDescent="0.2">
      <c r="B53" s="103">
        <f>'Module 1 - aspects'!C51</f>
        <v>0</v>
      </c>
      <c r="C53" s="104">
        <f>'Module 1 - aspects'!D51</f>
        <v>0</v>
      </c>
      <c r="D53" s="104">
        <f>'Module 1 - aspects'!E51</f>
        <v>0</v>
      </c>
      <c r="E53" s="46" t="str">
        <f>IFERROR(INDEX('Dropdown-List (no input)'!$E$10:$I$103,MATCH($D53,'Dropdown-List (no input)'!$E$10:$E$103,0),2),"")</f>
        <v/>
      </c>
      <c r="F53" s="46" t="str">
        <f>IFERROR(INDEX('Dropdown-List (no input)'!$E$10:$I$103,MATCH($D53,'Dropdown-List (no input)'!$E$10:$E$103,0),3),"")</f>
        <v/>
      </c>
      <c r="G53" s="46" t="str">
        <f>IFERROR(INDEX('Dropdown-List (no input)'!$E$10:$I$103,MATCH($D53,'Dropdown-List (no input)'!$E$10:$E$103,0),4),"")</f>
        <v/>
      </c>
      <c r="H53" s="46" t="str">
        <f>IFERROR(INDEX('Dropdown-List (no input)'!$E$10:$I$103,MATCH($D53,'Dropdown-List (no input)'!$E$10:$E$103,0),5),"")</f>
        <v/>
      </c>
      <c r="I53" s="46">
        <f>'Module 2 - impacts'!I52</f>
        <v>0</v>
      </c>
      <c r="J53" s="49"/>
      <c r="K53" s="49"/>
      <c r="L53" s="49"/>
      <c r="M53" s="105" t="str">
        <f t="shared" si="0"/>
        <v/>
      </c>
      <c r="N53" s="36" t="e">
        <f>INDEX(Likelihood,MATCH($J53,'Dropdown-List (no input)'!$O$6:$O$9,0),1)</f>
        <v>#N/A</v>
      </c>
      <c r="O53" s="36" t="e">
        <f>INDEX(Gravity,MATCH(K53,'Dropdown-List (no input)'!$O$14:$O$17,0),1)</f>
        <v>#N/A</v>
      </c>
      <c r="P53" s="36" t="e">
        <f>INDEX('Dropdown-List (no input)'!$N$32:$O$35,MATCH(L53,'Dropdown-List (no input)'!$O$32:$O$35,0),1)</f>
        <v>#N/A</v>
      </c>
    </row>
    <row r="54" spans="2:16" ht="30" customHeight="1" x14ac:dyDescent="0.2">
      <c r="B54" s="103">
        <f>'Module 1 - aspects'!C52</f>
        <v>0</v>
      </c>
      <c r="C54" s="104">
        <f>'Module 1 - aspects'!D52</f>
        <v>0</v>
      </c>
      <c r="D54" s="104">
        <f>'Module 1 - aspects'!E52</f>
        <v>0</v>
      </c>
      <c r="E54" s="46" t="str">
        <f>IFERROR(INDEX('Dropdown-List (no input)'!$E$10:$I$103,MATCH($D54,'Dropdown-List (no input)'!$E$10:$E$103,0),2),"")</f>
        <v/>
      </c>
      <c r="F54" s="46" t="str">
        <f>IFERROR(INDEX('Dropdown-List (no input)'!$E$10:$I$103,MATCH($D54,'Dropdown-List (no input)'!$E$10:$E$103,0),3),"")</f>
        <v/>
      </c>
      <c r="G54" s="46" t="str">
        <f>IFERROR(INDEX('Dropdown-List (no input)'!$E$10:$I$103,MATCH($D54,'Dropdown-List (no input)'!$E$10:$E$103,0),4),"")</f>
        <v/>
      </c>
      <c r="H54" s="46" t="str">
        <f>IFERROR(INDEX('Dropdown-List (no input)'!$E$10:$I$103,MATCH($D54,'Dropdown-List (no input)'!$E$10:$E$103,0),5),"")</f>
        <v/>
      </c>
      <c r="I54" s="46">
        <f>'Module 2 - impacts'!I53</f>
        <v>0</v>
      </c>
      <c r="J54" s="49"/>
      <c r="K54" s="49"/>
      <c r="L54" s="49"/>
      <c r="M54" s="105" t="str">
        <f t="shared" si="0"/>
        <v/>
      </c>
      <c r="N54" s="36" t="e">
        <f>INDEX(Likelihood,MATCH($J54,'Dropdown-List (no input)'!$O$6:$O$9,0),1)</f>
        <v>#N/A</v>
      </c>
      <c r="O54" s="36" t="e">
        <f>INDEX(Gravity,MATCH(K54,'Dropdown-List (no input)'!$O$14:$O$17,0),1)</f>
        <v>#N/A</v>
      </c>
      <c r="P54" s="36" t="e">
        <f>INDEX('Dropdown-List (no input)'!$N$32:$O$35,MATCH(L54,'Dropdown-List (no input)'!$O$32:$O$35,0),1)</f>
        <v>#N/A</v>
      </c>
    </row>
    <row r="55" spans="2:16" ht="30" customHeight="1" x14ac:dyDescent="0.2">
      <c r="B55" s="103">
        <f>'Module 1 - aspects'!C53</f>
        <v>0</v>
      </c>
      <c r="C55" s="104">
        <f>'Module 1 - aspects'!D53</f>
        <v>0</v>
      </c>
      <c r="D55" s="104">
        <f>'Module 1 - aspects'!E53</f>
        <v>0</v>
      </c>
      <c r="E55" s="46" t="str">
        <f>IFERROR(INDEX('Dropdown-List (no input)'!$E$10:$I$103,MATCH($D55,'Dropdown-List (no input)'!$E$10:$E$103,0),2),"")</f>
        <v/>
      </c>
      <c r="F55" s="46" t="str">
        <f>IFERROR(INDEX('Dropdown-List (no input)'!$E$10:$I$103,MATCH($D55,'Dropdown-List (no input)'!$E$10:$E$103,0),3),"")</f>
        <v/>
      </c>
      <c r="G55" s="46" t="str">
        <f>IFERROR(INDEX('Dropdown-List (no input)'!$E$10:$I$103,MATCH($D55,'Dropdown-List (no input)'!$E$10:$E$103,0),4),"")</f>
        <v/>
      </c>
      <c r="H55" s="46" t="str">
        <f>IFERROR(INDEX('Dropdown-List (no input)'!$E$10:$I$103,MATCH($D55,'Dropdown-List (no input)'!$E$10:$E$103,0),5),"")</f>
        <v/>
      </c>
      <c r="I55" s="46">
        <f>'Module 2 - impacts'!I54</f>
        <v>0</v>
      </c>
      <c r="J55" s="49"/>
      <c r="K55" s="49"/>
      <c r="L55" s="49"/>
      <c r="M55" s="105" t="str">
        <f t="shared" si="0"/>
        <v/>
      </c>
      <c r="N55" s="36" t="e">
        <f>INDEX(Likelihood,MATCH($J55,'Dropdown-List (no input)'!$O$6:$O$9,0),1)</f>
        <v>#N/A</v>
      </c>
      <c r="O55" s="36" t="e">
        <f>INDEX(Gravity,MATCH(K55,'Dropdown-List (no input)'!$O$14:$O$17,0),1)</f>
        <v>#N/A</v>
      </c>
      <c r="P55" s="36" t="e">
        <f>INDEX('Dropdown-List (no input)'!$N$32:$O$35,MATCH(L55,'Dropdown-List (no input)'!$O$32:$O$35,0),1)</f>
        <v>#N/A</v>
      </c>
    </row>
    <row r="56" spans="2:16" ht="30" customHeight="1" x14ac:dyDescent="0.2">
      <c r="B56" s="103">
        <f>'Module 1 - aspects'!C54</f>
        <v>0</v>
      </c>
      <c r="C56" s="104">
        <f>'Module 1 - aspects'!D54</f>
        <v>0</v>
      </c>
      <c r="D56" s="104">
        <f>'Module 1 - aspects'!E54</f>
        <v>0</v>
      </c>
      <c r="E56" s="46" t="str">
        <f>IFERROR(INDEX('Dropdown-List (no input)'!$E$10:$I$103,MATCH($D56,'Dropdown-List (no input)'!$E$10:$E$103,0),2),"")</f>
        <v/>
      </c>
      <c r="F56" s="46" t="str">
        <f>IFERROR(INDEX('Dropdown-List (no input)'!$E$10:$I$103,MATCH($D56,'Dropdown-List (no input)'!$E$10:$E$103,0),3),"")</f>
        <v/>
      </c>
      <c r="G56" s="46" t="str">
        <f>IFERROR(INDEX('Dropdown-List (no input)'!$E$10:$I$103,MATCH($D56,'Dropdown-List (no input)'!$E$10:$E$103,0),4),"")</f>
        <v/>
      </c>
      <c r="H56" s="46" t="str">
        <f>IFERROR(INDEX('Dropdown-List (no input)'!$E$10:$I$103,MATCH($D56,'Dropdown-List (no input)'!$E$10:$E$103,0),5),"")</f>
        <v/>
      </c>
      <c r="I56" s="46">
        <f>'Module 2 - impacts'!I55</f>
        <v>0</v>
      </c>
      <c r="J56" s="49"/>
      <c r="K56" s="49"/>
      <c r="L56" s="49"/>
      <c r="M56" s="105" t="str">
        <f t="shared" si="0"/>
        <v/>
      </c>
      <c r="N56" s="36" t="e">
        <f>INDEX(Likelihood,MATCH($J56,'Dropdown-List (no input)'!$O$6:$O$9,0),1)</f>
        <v>#N/A</v>
      </c>
      <c r="O56" s="36" t="e">
        <f>INDEX(Gravity,MATCH(K56,'Dropdown-List (no input)'!$O$14:$O$17,0),1)</f>
        <v>#N/A</v>
      </c>
      <c r="P56" s="36" t="e">
        <f>INDEX('Dropdown-List (no input)'!$N$32:$O$35,MATCH(L56,'Dropdown-List (no input)'!$O$32:$O$35,0),1)</f>
        <v>#N/A</v>
      </c>
    </row>
    <row r="57" spans="2:16" ht="30" customHeight="1" x14ac:dyDescent="0.2">
      <c r="B57" s="103">
        <f>'Module 1 - aspects'!C55</f>
        <v>0</v>
      </c>
      <c r="C57" s="104">
        <f>'Module 1 - aspects'!D55</f>
        <v>0</v>
      </c>
      <c r="D57" s="104">
        <f>'Module 1 - aspects'!E55</f>
        <v>0</v>
      </c>
      <c r="E57" s="46" t="str">
        <f>IFERROR(INDEX('Dropdown-List (no input)'!$E$10:$I$103,MATCH($D57,'Dropdown-List (no input)'!$E$10:$E$103,0),2),"")</f>
        <v/>
      </c>
      <c r="F57" s="46" t="str">
        <f>IFERROR(INDEX('Dropdown-List (no input)'!$E$10:$I$103,MATCH($D57,'Dropdown-List (no input)'!$E$10:$E$103,0),3),"")</f>
        <v/>
      </c>
      <c r="G57" s="46" t="str">
        <f>IFERROR(INDEX('Dropdown-List (no input)'!$E$10:$I$103,MATCH($D57,'Dropdown-List (no input)'!$E$10:$E$103,0),4),"")</f>
        <v/>
      </c>
      <c r="H57" s="46" t="str">
        <f>IFERROR(INDEX('Dropdown-List (no input)'!$E$10:$I$103,MATCH($D57,'Dropdown-List (no input)'!$E$10:$E$103,0),5),"")</f>
        <v/>
      </c>
      <c r="I57" s="46">
        <f>'Module 2 - impacts'!I56</f>
        <v>0</v>
      </c>
      <c r="J57" s="49"/>
      <c r="K57" s="49"/>
      <c r="L57" s="49"/>
      <c r="M57" s="105" t="str">
        <f t="shared" si="0"/>
        <v/>
      </c>
      <c r="N57" s="36" t="e">
        <f>INDEX(Likelihood,MATCH($J57,'Dropdown-List (no input)'!$O$6:$O$9,0),1)</f>
        <v>#N/A</v>
      </c>
      <c r="O57" s="36" t="e">
        <f>INDEX(Gravity,MATCH(K57,'Dropdown-List (no input)'!$O$14:$O$17,0),1)</f>
        <v>#N/A</v>
      </c>
      <c r="P57" s="36" t="e">
        <f>INDEX('Dropdown-List (no input)'!$N$32:$O$35,MATCH(L57,'Dropdown-List (no input)'!$O$32:$O$35,0),1)</f>
        <v>#N/A</v>
      </c>
    </row>
    <row r="58" spans="2:16" ht="30" customHeight="1" x14ac:dyDescent="0.2">
      <c r="B58" s="103">
        <f>'Module 1 - aspects'!C56</f>
        <v>0</v>
      </c>
      <c r="C58" s="104">
        <f>'Module 1 - aspects'!D56</f>
        <v>0</v>
      </c>
      <c r="D58" s="104">
        <f>'Module 1 - aspects'!E56</f>
        <v>0</v>
      </c>
      <c r="E58" s="46" t="str">
        <f>IFERROR(INDEX('Dropdown-List (no input)'!$E$10:$I$103,MATCH($D58,'Dropdown-List (no input)'!$E$10:$E$103,0),2),"")</f>
        <v/>
      </c>
      <c r="F58" s="46" t="str">
        <f>IFERROR(INDEX('Dropdown-List (no input)'!$E$10:$I$103,MATCH($D58,'Dropdown-List (no input)'!$E$10:$E$103,0),3),"")</f>
        <v/>
      </c>
      <c r="G58" s="46" t="str">
        <f>IFERROR(INDEX('Dropdown-List (no input)'!$E$10:$I$103,MATCH($D58,'Dropdown-List (no input)'!$E$10:$E$103,0),4),"")</f>
        <v/>
      </c>
      <c r="H58" s="46" t="str">
        <f>IFERROR(INDEX('Dropdown-List (no input)'!$E$10:$I$103,MATCH($D58,'Dropdown-List (no input)'!$E$10:$E$103,0),5),"")</f>
        <v/>
      </c>
      <c r="I58" s="46">
        <f>'Module 2 - impacts'!I57</f>
        <v>0</v>
      </c>
      <c r="J58" s="49"/>
      <c r="K58" s="49"/>
      <c r="L58" s="49"/>
      <c r="M58" s="105" t="str">
        <f t="shared" si="0"/>
        <v/>
      </c>
      <c r="N58" s="36" t="e">
        <f>INDEX(Likelihood,MATCH($J58,'Dropdown-List (no input)'!$O$6:$O$9,0),1)</f>
        <v>#N/A</v>
      </c>
      <c r="O58" s="36" t="e">
        <f>INDEX(Gravity,MATCH(K58,'Dropdown-List (no input)'!$O$14:$O$17,0),1)</f>
        <v>#N/A</v>
      </c>
      <c r="P58" s="36" t="e">
        <f>INDEX('Dropdown-List (no input)'!$N$32:$O$35,MATCH(L58,'Dropdown-List (no input)'!$O$32:$O$35,0),1)</f>
        <v>#N/A</v>
      </c>
    </row>
    <row r="59" spans="2:16" ht="30" customHeight="1" x14ac:dyDescent="0.2">
      <c r="B59" s="103">
        <f>'Module 1 - aspects'!C57</f>
        <v>0</v>
      </c>
      <c r="C59" s="104">
        <f>'Module 1 - aspects'!D57</f>
        <v>0</v>
      </c>
      <c r="D59" s="104">
        <f>'Module 1 - aspects'!E57</f>
        <v>0</v>
      </c>
      <c r="E59" s="46" t="str">
        <f>IFERROR(INDEX('Dropdown-List (no input)'!$E$10:$I$103,MATCH($D59,'Dropdown-List (no input)'!$E$10:$E$103,0),2),"")</f>
        <v/>
      </c>
      <c r="F59" s="46" t="str">
        <f>IFERROR(INDEX('Dropdown-List (no input)'!$E$10:$I$103,MATCH($D59,'Dropdown-List (no input)'!$E$10:$E$103,0),3),"")</f>
        <v/>
      </c>
      <c r="G59" s="46" t="str">
        <f>IFERROR(INDEX('Dropdown-List (no input)'!$E$10:$I$103,MATCH($D59,'Dropdown-List (no input)'!$E$10:$E$103,0),4),"")</f>
        <v/>
      </c>
      <c r="H59" s="46" t="str">
        <f>IFERROR(INDEX('Dropdown-List (no input)'!$E$10:$I$103,MATCH($D59,'Dropdown-List (no input)'!$E$10:$E$103,0),5),"")</f>
        <v/>
      </c>
      <c r="I59" s="46">
        <f>'Module 2 - impacts'!I58</f>
        <v>0</v>
      </c>
      <c r="J59" s="49"/>
      <c r="K59" s="49"/>
      <c r="L59" s="49"/>
      <c r="M59" s="105" t="str">
        <f t="shared" si="0"/>
        <v/>
      </c>
      <c r="N59" s="36" t="e">
        <f>INDEX(Likelihood,MATCH($J59,'Dropdown-List (no input)'!$O$6:$O$9,0),1)</f>
        <v>#N/A</v>
      </c>
      <c r="O59" s="36" t="e">
        <f>INDEX(Gravity,MATCH(K59,'Dropdown-List (no input)'!$O$14:$O$17,0),1)</f>
        <v>#N/A</v>
      </c>
      <c r="P59" s="36" t="e">
        <f>INDEX('Dropdown-List (no input)'!$N$32:$O$35,MATCH(L59,'Dropdown-List (no input)'!$O$32:$O$35,0),1)</f>
        <v>#N/A</v>
      </c>
    </row>
    <row r="60" spans="2:16" ht="30" customHeight="1" x14ac:dyDescent="0.2">
      <c r="B60" s="103">
        <f>'Module 1 - aspects'!C58</f>
        <v>0</v>
      </c>
      <c r="C60" s="104">
        <f>'Module 1 - aspects'!D58</f>
        <v>0</v>
      </c>
      <c r="D60" s="104">
        <f>'Module 1 - aspects'!E58</f>
        <v>0</v>
      </c>
      <c r="E60" s="46" t="str">
        <f>IFERROR(INDEX('Dropdown-List (no input)'!$E$10:$I$103,MATCH($D60,'Dropdown-List (no input)'!$E$10:$E$103,0),2),"")</f>
        <v/>
      </c>
      <c r="F60" s="46" t="str">
        <f>IFERROR(INDEX('Dropdown-List (no input)'!$E$10:$I$103,MATCH($D60,'Dropdown-List (no input)'!$E$10:$E$103,0),3),"")</f>
        <v/>
      </c>
      <c r="G60" s="46" t="str">
        <f>IFERROR(INDEX('Dropdown-List (no input)'!$E$10:$I$103,MATCH($D60,'Dropdown-List (no input)'!$E$10:$E$103,0),4),"")</f>
        <v/>
      </c>
      <c r="H60" s="46" t="str">
        <f>IFERROR(INDEX('Dropdown-List (no input)'!$E$10:$I$103,MATCH($D60,'Dropdown-List (no input)'!$E$10:$E$103,0),5),"")</f>
        <v/>
      </c>
      <c r="I60" s="46">
        <f>'Module 2 - impacts'!I59</f>
        <v>0</v>
      </c>
      <c r="J60" s="49"/>
      <c r="K60" s="49"/>
      <c r="L60" s="49"/>
      <c r="M60" s="105" t="str">
        <f t="shared" si="0"/>
        <v/>
      </c>
      <c r="N60" s="36" t="e">
        <f>INDEX(Likelihood,MATCH($J60,'Dropdown-List (no input)'!$O$6:$O$9,0),1)</f>
        <v>#N/A</v>
      </c>
      <c r="O60" s="36" t="e">
        <f>INDEX(Gravity,MATCH(K60,'Dropdown-List (no input)'!$O$14:$O$17,0),1)</f>
        <v>#N/A</v>
      </c>
      <c r="P60" s="36" t="e">
        <f>INDEX('Dropdown-List (no input)'!$N$32:$O$35,MATCH(L60,'Dropdown-List (no input)'!$O$32:$O$35,0),1)</f>
        <v>#N/A</v>
      </c>
    </row>
    <row r="61" spans="2:16" ht="30" customHeight="1" x14ac:dyDescent="0.2">
      <c r="B61" s="103">
        <f>'Module 1 - aspects'!C59</f>
        <v>0</v>
      </c>
      <c r="C61" s="104">
        <f>'Module 1 - aspects'!D59</f>
        <v>0</v>
      </c>
      <c r="D61" s="104">
        <f>'Module 1 - aspects'!E59</f>
        <v>0</v>
      </c>
      <c r="E61" s="46" t="str">
        <f>IFERROR(INDEX('Dropdown-List (no input)'!$E$10:$I$103,MATCH($D61,'Dropdown-List (no input)'!$E$10:$E$103,0),2),"")</f>
        <v/>
      </c>
      <c r="F61" s="46" t="str">
        <f>IFERROR(INDEX('Dropdown-List (no input)'!$E$10:$I$103,MATCH($D61,'Dropdown-List (no input)'!$E$10:$E$103,0),3),"")</f>
        <v/>
      </c>
      <c r="G61" s="46" t="str">
        <f>IFERROR(INDEX('Dropdown-List (no input)'!$E$10:$I$103,MATCH($D61,'Dropdown-List (no input)'!$E$10:$E$103,0),4),"")</f>
        <v/>
      </c>
      <c r="H61" s="46" t="str">
        <f>IFERROR(INDEX('Dropdown-List (no input)'!$E$10:$I$103,MATCH($D61,'Dropdown-List (no input)'!$E$10:$E$103,0),5),"")</f>
        <v/>
      </c>
      <c r="I61" s="46">
        <f>'Module 2 - impacts'!I60</f>
        <v>0</v>
      </c>
      <c r="J61" s="49"/>
      <c r="K61" s="49"/>
      <c r="L61" s="49"/>
      <c r="M61" s="105" t="str">
        <f t="shared" si="0"/>
        <v/>
      </c>
      <c r="N61" s="36" t="e">
        <f>INDEX(Likelihood,MATCH($J61,'Dropdown-List (no input)'!$O$6:$O$9,0),1)</f>
        <v>#N/A</v>
      </c>
      <c r="O61" s="36" t="e">
        <f>INDEX(Gravity,MATCH(K61,'Dropdown-List (no input)'!$O$14:$O$17,0),1)</f>
        <v>#N/A</v>
      </c>
      <c r="P61" s="36" t="e">
        <f>INDEX('Dropdown-List (no input)'!$N$32:$O$35,MATCH(L61,'Dropdown-List (no input)'!$O$32:$O$35,0),1)</f>
        <v>#N/A</v>
      </c>
    </row>
    <row r="62" spans="2:16" ht="30" customHeight="1" x14ac:dyDescent="0.2">
      <c r="B62" s="103">
        <f>'Module 1 - aspects'!C60</f>
        <v>0</v>
      </c>
      <c r="C62" s="104">
        <f>'Module 1 - aspects'!D60</f>
        <v>0</v>
      </c>
      <c r="D62" s="104">
        <f>'Module 1 - aspects'!E60</f>
        <v>0</v>
      </c>
      <c r="E62" s="46" t="str">
        <f>IFERROR(INDEX('Dropdown-List (no input)'!$E$10:$I$103,MATCH($D62,'Dropdown-List (no input)'!$E$10:$E$103,0),2),"")</f>
        <v/>
      </c>
      <c r="F62" s="46" t="str">
        <f>IFERROR(INDEX('Dropdown-List (no input)'!$E$10:$I$103,MATCH($D62,'Dropdown-List (no input)'!$E$10:$E$103,0),3),"")</f>
        <v/>
      </c>
      <c r="G62" s="46" t="str">
        <f>IFERROR(INDEX('Dropdown-List (no input)'!$E$10:$I$103,MATCH($D62,'Dropdown-List (no input)'!$E$10:$E$103,0),4),"")</f>
        <v/>
      </c>
      <c r="H62" s="46" t="str">
        <f>IFERROR(INDEX('Dropdown-List (no input)'!$E$10:$I$103,MATCH($D62,'Dropdown-List (no input)'!$E$10:$E$103,0),5),"")</f>
        <v/>
      </c>
      <c r="I62" s="46">
        <f>'Module 2 - impacts'!I61</f>
        <v>0</v>
      </c>
      <c r="J62" s="49"/>
      <c r="K62" s="49"/>
      <c r="L62" s="49"/>
      <c r="M62" s="105" t="str">
        <f t="shared" si="0"/>
        <v/>
      </c>
      <c r="N62" s="36" t="e">
        <f>INDEX(Likelihood,MATCH($J62,'Dropdown-List (no input)'!$O$6:$O$9,0),1)</f>
        <v>#N/A</v>
      </c>
      <c r="O62" s="36" t="e">
        <f>INDEX(Gravity,MATCH(K62,'Dropdown-List (no input)'!$O$14:$O$17,0),1)</f>
        <v>#N/A</v>
      </c>
      <c r="P62" s="36" t="e">
        <f>INDEX('Dropdown-List (no input)'!$N$32:$O$35,MATCH(L62,'Dropdown-List (no input)'!$O$32:$O$35,0),1)</f>
        <v>#N/A</v>
      </c>
    </row>
    <row r="63" spans="2:16" ht="30" customHeight="1" x14ac:dyDescent="0.2">
      <c r="B63" s="103">
        <f>'Module 1 - aspects'!C61</f>
        <v>0</v>
      </c>
      <c r="C63" s="104">
        <f>'Module 1 - aspects'!D61</f>
        <v>0</v>
      </c>
      <c r="D63" s="104">
        <f>'Module 1 - aspects'!E61</f>
        <v>0</v>
      </c>
      <c r="E63" s="46" t="str">
        <f>IFERROR(INDEX('Dropdown-List (no input)'!$E$10:$I$103,MATCH($D63,'Dropdown-List (no input)'!$E$10:$E$103,0),2),"")</f>
        <v/>
      </c>
      <c r="F63" s="46" t="str">
        <f>IFERROR(INDEX('Dropdown-List (no input)'!$E$10:$I$103,MATCH($D63,'Dropdown-List (no input)'!$E$10:$E$103,0),3),"")</f>
        <v/>
      </c>
      <c r="G63" s="46" t="str">
        <f>IFERROR(INDEX('Dropdown-List (no input)'!$E$10:$I$103,MATCH($D63,'Dropdown-List (no input)'!$E$10:$E$103,0),4),"")</f>
        <v/>
      </c>
      <c r="H63" s="46" t="str">
        <f>IFERROR(INDEX('Dropdown-List (no input)'!$E$10:$I$103,MATCH($D63,'Dropdown-List (no input)'!$E$10:$E$103,0),5),"")</f>
        <v/>
      </c>
      <c r="I63" s="46">
        <f>'Module 2 - impacts'!I62</f>
        <v>0</v>
      </c>
      <c r="J63" s="49"/>
      <c r="K63" s="49"/>
      <c r="L63" s="49"/>
      <c r="M63" s="105" t="str">
        <f t="shared" si="0"/>
        <v/>
      </c>
      <c r="N63" s="36" t="e">
        <f>INDEX(Likelihood,MATCH($J63,'Dropdown-List (no input)'!$O$6:$O$9,0),1)</f>
        <v>#N/A</v>
      </c>
      <c r="O63" s="36" t="e">
        <f>INDEX(Gravity,MATCH(K63,'Dropdown-List (no input)'!$O$14:$O$17,0),1)</f>
        <v>#N/A</v>
      </c>
      <c r="P63" s="36" t="e">
        <f>INDEX('Dropdown-List (no input)'!$N$32:$O$35,MATCH(L63,'Dropdown-List (no input)'!$O$32:$O$35,0),1)</f>
        <v>#N/A</v>
      </c>
    </row>
    <row r="64" spans="2:16" ht="30" customHeight="1" x14ac:dyDescent="0.2">
      <c r="B64" s="103">
        <f>'Module 1 - aspects'!C62</f>
        <v>0</v>
      </c>
      <c r="C64" s="104">
        <f>'Module 1 - aspects'!D62</f>
        <v>0</v>
      </c>
      <c r="D64" s="104">
        <f>'Module 1 - aspects'!E62</f>
        <v>0</v>
      </c>
      <c r="E64" s="46" t="str">
        <f>IFERROR(INDEX('Dropdown-List (no input)'!$E$10:$I$103,MATCH($D64,'Dropdown-List (no input)'!$E$10:$E$103,0),2),"")</f>
        <v/>
      </c>
      <c r="F64" s="46" t="str">
        <f>IFERROR(INDEX('Dropdown-List (no input)'!$E$10:$I$103,MATCH($D64,'Dropdown-List (no input)'!$E$10:$E$103,0),3),"")</f>
        <v/>
      </c>
      <c r="G64" s="46" t="str">
        <f>IFERROR(INDEX('Dropdown-List (no input)'!$E$10:$I$103,MATCH($D64,'Dropdown-List (no input)'!$E$10:$E$103,0),4),"")</f>
        <v/>
      </c>
      <c r="H64" s="46" t="str">
        <f>IFERROR(INDEX('Dropdown-List (no input)'!$E$10:$I$103,MATCH($D64,'Dropdown-List (no input)'!$E$10:$E$103,0),5),"")</f>
        <v/>
      </c>
      <c r="I64" s="46">
        <f>'Module 2 - impacts'!I63</f>
        <v>0</v>
      </c>
      <c r="J64" s="49"/>
      <c r="K64" s="49"/>
      <c r="L64" s="49"/>
      <c r="M64" s="105" t="str">
        <f t="shared" si="0"/>
        <v/>
      </c>
      <c r="N64" s="36" t="e">
        <f>INDEX(Likelihood,MATCH($J64,'Dropdown-List (no input)'!$O$6:$O$9,0),1)</f>
        <v>#N/A</v>
      </c>
      <c r="O64" s="36" t="e">
        <f>INDEX(Gravity,MATCH(K64,'Dropdown-List (no input)'!$O$14:$O$17,0),1)</f>
        <v>#N/A</v>
      </c>
      <c r="P64" s="36" t="e">
        <f>INDEX('Dropdown-List (no input)'!$N$32:$O$35,MATCH(L64,'Dropdown-List (no input)'!$O$32:$O$35,0),1)</f>
        <v>#N/A</v>
      </c>
    </row>
    <row r="65" spans="2:16" ht="30" customHeight="1" x14ac:dyDescent="0.2">
      <c r="B65" s="103">
        <f>'Module 1 - aspects'!C63</f>
        <v>0</v>
      </c>
      <c r="C65" s="104">
        <f>'Module 1 - aspects'!D63</f>
        <v>0</v>
      </c>
      <c r="D65" s="104">
        <f>'Module 1 - aspects'!E63</f>
        <v>0</v>
      </c>
      <c r="E65" s="46" t="str">
        <f>IFERROR(INDEX('Dropdown-List (no input)'!$E$10:$I$103,MATCH($D65,'Dropdown-List (no input)'!$E$10:$E$103,0),2),"")</f>
        <v/>
      </c>
      <c r="F65" s="46" t="str">
        <f>IFERROR(INDEX('Dropdown-List (no input)'!$E$10:$I$103,MATCH($D65,'Dropdown-List (no input)'!$E$10:$E$103,0),3),"")</f>
        <v/>
      </c>
      <c r="G65" s="46" t="str">
        <f>IFERROR(INDEX('Dropdown-List (no input)'!$E$10:$I$103,MATCH($D65,'Dropdown-List (no input)'!$E$10:$E$103,0),4),"")</f>
        <v/>
      </c>
      <c r="H65" s="46" t="str">
        <f>IFERROR(INDEX('Dropdown-List (no input)'!$E$10:$I$103,MATCH($D65,'Dropdown-List (no input)'!$E$10:$E$103,0),5),"")</f>
        <v/>
      </c>
      <c r="I65" s="46">
        <f>'Module 2 - impacts'!I64</f>
        <v>0</v>
      </c>
      <c r="J65" s="49"/>
      <c r="K65" s="49"/>
      <c r="L65" s="49"/>
      <c r="M65" s="105" t="str">
        <f t="shared" si="0"/>
        <v/>
      </c>
      <c r="N65" s="36" t="e">
        <f>INDEX(Likelihood,MATCH($J65,'Dropdown-List (no input)'!$O$6:$O$9,0),1)</f>
        <v>#N/A</v>
      </c>
      <c r="O65" s="36" t="e">
        <f>INDEX(Gravity,MATCH(K65,'Dropdown-List (no input)'!$O$14:$O$17,0),1)</f>
        <v>#N/A</v>
      </c>
      <c r="P65" s="36" t="e">
        <f>INDEX('Dropdown-List (no input)'!$N$32:$O$35,MATCH(L65,'Dropdown-List (no input)'!$O$32:$O$35,0),1)</f>
        <v>#N/A</v>
      </c>
    </row>
    <row r="66" spans="2:16" ht="30" customHeight="1" x14ac:dyDescent="0.2">
      <c r="B66" s="103">
        <f>'Module 1 - aspects'!C64</f>
        <v>0</v>
      </c>
      <c r="C66" s="104">
        <f>'Module 1 - aspects'!D64</f>
        <v>0</v>
      </c>
      <c r="D66" s="104">
        <f>'Module 1 - aspects'!E64</f>
        <v>0</v>
      </c>
      <c r="E66" s="46" t="str">
        <f>IFERROR(INDEX('Dropdown-List (no input)'!$E$10:$I$103,MATCH($D66,'Dropdown-List (no input)'!$E$10:$E$103,0),2),"")</f>
        <v/>
      </c>
      <c r="F66" s="46" t="str">
        <f>IFERROR(INDEX('Dropdown-List (no input)'!$E$10:$I$103,MATCH($D66,'Dropdown-List (no input)'!$E$10:$E$103,0),3),"")</f>
        <v/>
      </c>
      <c r="G66" s="46" t="str">
        <f>IFERROR(INDEX('Dropdown-List (no input)'!$E$10:$I$103,MATCH($D66,'Dropdown-List (no input)'!$E$10:$E$103,0),4),"")</f>
        <v/>
      </c>
      <c r="H66" s="46" t="str">
        <f>IFERROR(INDEX('Dropdown-List (no input)'!$E$10:$I$103,MATCH($D66,'Dropdown-List (no input)'!$E$10:$E$103,0),5),"")</f>
        <v/>
      </c>
      <c r="I66" s="46">
        <f>'Module 2 - impacts'!I65</f>
        <v>0</v>
      </c>
      <c r="J66" s="49"/>
      <c r="K66" s="49"/>
      <c r="L66" s="49"/>
      <c r="M66" s="105" t="str">
        <f t="shared" si="0"/>
        <v/>
      </c>
      <c r="N66" s="36" t="e">
        <f>INDEX(Likelihood,MATCH($J66,'Dropdown-List (no input)'!$O$6:$O$9,0),1)</f>
        <v>#N/A</v>
      </c>
      <c r="O66" s="36" t="e">
        <f>INDEX(Gravity,MATCH(K66,'Dropdown-List (no input)'!$O$14:$O$17,0),1)</f>
        <v>#N/A</v>
      </c>
      <c r="P66" s="36" t="e">
        <f>INDEX('Dropdown-List (no input)'!$N$32:$O$35,MATCH(L66,'Dropdown-List (no input)'!$O$32:$O$35,0),1)</f>
        <v>#N/A</v>
      </c>
    </row>
    <row r="67" spans="2:16" ht="30" customHeight="1" x14ac:dyDescent="0.2">
      <c r="B67" s="103">
        <f>'Module 1 - aspects'!C65</f>
        <v>0</v>
      </c>
      <c r="C67" s="104">
        <f>'Module 1 - aspects'!D65</f>
        <v>0</v>
      </c>
      <c r="D67" s="104">
        <f>'Module 1 - aspects'!E65</f>
        <v>0</v>
      </c>
      <c r="E67" s="46" t="str">
        <f>IFERROR(INDEX('Dropdown-List (no input)'!$E$10:$I$103,MATCH($D67,'Dropdown-List (no input)'!$E$10:$E$103,0),2),"")</f>
        <v/>
      </c>
      <c r="F67" s="46" t="str">
        <f>IFERROR(INDEX('Dropdown-List (no input)'!$E$10:$I$103,MATCH($D67,'Dropdown-List (no input)'!$E$10:$E$103,0),3),"")</f>
        <v/>
      </c>
      <c r="G67" s="46" t="str">
        <f>IFERROR(INDEX('Dropdown-List (no input)'!$E$10:$I$103,MATCH($D67,'Dropdown-List (no input)'!$E$10:$E$103,0),4),"")</f>
        <v/>
      </c>
      <c r="H67" s="46" t="str">
        <f>IFERROR(INDEX('Dropdown-List (no input)'!$E$10:$I$103,MATCH($D67,'Dropdown-List (no input)'!$E$10:$E$103,0),5),"")</f>
        <v/>
      </c>
      <c r="I67" s="46">
        <f>'Module 2 - impacts'!I66</f>
        <v>0</v>
      </c>
      <c r="J67" s="49"/>
      <c r="K67" s="49"/>
      <c r="L67" s="49"/>
      <c r="M67" s="105" t="str">
        <f t="shared" si="0"/>
        <v/>
      </c>
      <c r="N67" s="36" t="e">
        <f>INDEX(Likelihood,MATCH($J67,'Dropdown-List (no input)'!$O$6:$O$9,0),1)</f>
        <v>#N/A</v>
      </c>
      <c r="O67" s="36" t="e">
        <f>INDEX(Gravity,MATCH(K67,'Dropdown-List (no input)'!$O$14:$O$17,0),1)</f>
        <v>#N/A</v>
      </c>
      <c r="P67" s="36" t="e">
        <f>INDEX('Dropdown-List (no input)'!$N$32:$O$35,MATCH(L67,'Dropdown-List (no input)'!$O$32:$O$35,0),1)</f>
        <v>#N/A</v>
      </c>
    </row>
    <row r="68" spans="2:16" ht="30" customHeight="1" x14ac:dyDescent="0.2">
      <c r="B68" s="103">
        <f>'Module 1 - aspects'!C66</f>
        <v>0</v>
      </c>
      <c r="C68" s="104">
        <f>'Module 1 - aspects'!D66</f>
        <v>0</v>
      </c>
      <c r="D68" s="104">
        <f>'Module 1 - aspects'!E66</f>
        <v>0</v>
      </c>
      <c r="E68" s="46" t="str">
        <f>IFERROR(INDEX('Dropdown-List (no input)'!$E$10:$I$103,MATCH($D68,'Dropdown-List (no input)'!$E$10:$E$103,0),2),"")</f>
        <v/>
      </c>
      <c r="F68" s="46" t="str">
        <f>IFERROR(INDEX('Dropdown-List (no input)'!$E$10:$I$103,MATCH($D68,'Dropdown-List (no input)'!$E$10:$E$103,0),3),"")</f>
        <v/>
      </c>
      <c r="G68" s="46" t="str">
        <f>IFERROR(INDEX('Dropdown-List (no input)'!$E$10:$I$103,MATCH($D68,'Dropdown-List (no input)'!$E$10:$E$103,0),4),"")</f>
        <v/>
      </c>
      <c r="H68" s="46" t="str">
        <f>IFERROR(INDEX('Dropdown-List (no input)'!$E$10:$I$103,MATCH($D68,'Dropdown-List (no input)'!$E$10:$E$103,0),5),"")</f>
        <v/>
      </c>
      <c r="I68" s="46">
        <f>'Module 2 - impacts'!I67</f>
        <v>0</v>
      </c>
      <c r="J68" s="49"/>
      <c r="K68" s="49"/>
      <c r="L68" s="49"/>
      <c r="M68" s="105" t="str">
        <f t="shared" si="0"/>
        <v/>
      </c>
      <c r="N68" s="36" t="e">
        <f>INDEX(Likelihood,MATCH($J68,'Dropdown-List (no input)'!$O$6:$O$9,0),1)</f>
        <v>#N/A</v>
      </c>
      <c r="O68" s="36" t="e">
        <f>INDEX(Gravity,MATCH(K68,'Dropdown-List (no input)'!$O$14:$O$17,0),1)</f>
        <v>#N/A</v>
      </c>
      <c r="P68" s="36" t="e">
        <f>INDEX('Dropdown-List (no input)'!$N$32:$O$35,MATCH(L68,'Dropdown-List (no input)'!$O$32:$O$35,0),1)</f>
        <v>#N/A</v>
      </c>
    </row>
    <row r="69" spans="2:16" ht="30" customHeight="1" x14ac:dyDescent="0.2">
      <c r="B69" s="103">
        <f>'Module 1 - aspects'!C67</f>
        <v>0</v>
      </c>
      <c r="C69" s="104">
        <f>'Module 1 - aspects'!D67</f>
        <v>0</v>
      </c>
      <c r="D69" s="104">
        <f>'Module 1 - aspects'!E67</f>
        <v>0</v>
      </c>
      <c r="E69" s="46" t="str">
        <f>IFERROR(INDEX('Dropdown-List (no input)'!$E$10:$I$103,MATCH($D69,'Dropdown-List (no input)'!$E$10:$E$103,0),2),"")</f>
        <v/>
      </c>
      <c r="F69" s="46" t="str">
        <f>IFERROR(INDEX('Dropdown-List (no input)'!$E$10:$I$103,MATCH($D69,'Dropdown-List (no input)'!$E$10:$E$103,0),3),"")</f>
        <v/>
      </c>
      <c r="G69" s="46" t="str">
        <f>IFERROR(INDEX('Dropdown-List (no input)'!$E$10:$I$103,MATCH($D69,'Dropdown-List (no input)'!$E$10:$E$103,0),4),"")</f>
        <v/>
      </c>
      <c r="H69" s="46" t="str">
        <f>IFERROR(INDEX('Dropdown-List (no input)'!$E$10:$I$103,MATCH($D69,'Dropdown-List (no input)'!$E$10:$E$103,0),5),"")</f>
        <v/>
      </c>
      <c r="I69" s="46">
        <f>'Module 2 - impacts'!I68</f>
        <v>0</v>
      </c>
      <c r="J69" s="49"/>
      <c r="K69" s="49"/>
      <c r="L69" s="49"/>
      <c r="M69" s="105" t="str">
        <f t="shared" si="0"/>
        <v/>
      </c>
      <c r="N69" s="36" t="e">
        <f>INDEX(Likelihood,MATCH($J69,'Dropdown-List (no input)'!$O$6:$O$9,0),1)</f>
        <v>#N/A</v>
      </c>
      <c r="O69" s="36" t="e">
        <f>INDEX(Gravity,MATCH(K69,'Dropdown-List (no input)'!$O$14:$O$17,0),1)</f>
        <v>#N/A</v>
      </c>
      <c r="P69" s="36" t="e">
        <f>INDEX('Dropdown-List (no input)'!$N$32:$O$35,MATCH(L69,'Dropdown-List (no input)'!$O$32:$O$35,0),1)</f>
        <v>#N/A</v>
      </c>
    </row>
    <row r="70" spans="2:16" ht="30" customHeight="1" x14ac:dyDescent="0.2">
      <c r="B70" s="103">
        <f>'Module 1 - aspects'!C68</f>
        <v>0</v>
      </c>
      <c r="C70" s="104">
        <f>'Module 1 - aspects'!D68</f>
        <v>0</v>
      </c>
      <c r="D70" s="104">
        <f>'Module 1 - aspects'!E68</f>
        <v>0</v>
      </c>
      <c r="E70" s="46" t="str">
        <f>IFERROR(INDEX('Dropdown-List (no input)'!$E$10:$I$103,MATCH($D70,'Dropdown-List (no input)'!$E$10:$E$103,0),2),"")</f>
        <v/>
      </c>
      <c r="F70" s="46" t="str">
        <f>IFERROR(INDEX('Dropdown-List (no input)'!$E$10:$I$103,MATCH($D70,'Dropdown-List (no input)'!$E$10:$E$103,0),3),"")</f>
        <v/>
      </c>
      <c r="G70" s="46" t="str">
        <f>IFERROR(INDEX('Dropdown-List (no input)'!$E$10:$I$103,MATCH($D70,'Dropdown-List (no input)'!$E$10:$E$103,0),4),"")</f>
        <v/>
      </c>
      <c r="H70" s="46" t="str">
        <f>IFERROR(INDEX('Dropdown-List (no input)'!$E$10:$I$103,MATCH($D70,'Dropdown-List (no input)'!$E$10:$E$103,0),5),"")</f>
        <v/>
      </c>
      <c r="I70" s="46">
        <f>'Module 2 - impacts'!I69</f>
        <v>0</v>
      </c>
      <c r="J70" s="49"/>
      <c r="K70" s="49"/>
      <c r="L70" s="49"/>
      <c r="M70" s="105" t="str">
        <f t="shared" si="0"/>
        <v/>
      </c>
      <c r="N70" s="36" t="e">
        <f>INDEX(Likelihood,MATCH($J70,'Dropdown-List (no input)'!$O$6:$O$9,0),1)</f>
        <v>#N/A</v>
      </c>
      <c r="O70" s="36" t="e">
        <f>INDEX(Gravity,MATCH(K70,'Dropdown-List (no input)'!$O$14:$O$17,0),1)</f>
        <v>#N/A</v>
      </c>
      <c r="P70" s="36" t="e">
        <f>INDEX('Dropdown-List (no input)'!$N$32:$O$35,MATCH(L70,'Dropdown-List (no input)'!$O$32:$O$35,0),1)</f>
        <v>#N/A</v>
      </c>
    </row>
    <row r="71" spans="2:16" ht="30" customHeight="1" x14ac:dyDescent="0.2">
      <c r="B71" s="103">
        <f>'Module 1 - aspects'!C69</f>
        <v>0</v>
      </c>
      <c r="C71" s="104">
        <f>'Module 1 - aspects'!D69</f>
        <v>0</v>
      </c>
      <c r="D71" s="104">
        <f>'Module 1 - aspects'!E69</f>
        <v>0</v>
      </c>
      <c r="E71" s="46" t="str">
        <f>IFERROR(INDEX('Dropdown-List (no input)'!$E$10:$I$103,MATCH($D71,'Dropdown-List (no input)'!$E$10:$E$103,0),2),"")</f>
        <v/>
      </c>
      <c r="F71" s="46" t="str">
        <f>IFERROR(INDEX('Dropdown-List (no input)'!$E$10:$I$103,MATCH($D71,'Dropdown-List (no input)'!$E$10:$E$103,0),3),"")</f>
        <v/>
      </c>
      <c r="G71" s="46" t="str">
        <f>IFERROR(INDEX('Dropdown-List (no input)'!$E$10:$I$103,MATCH($D71,'Dropdown-List (no input)'!$E$10:$E$103,0),4),"")</f>
        <v/>
      </c>
      <c r="H71" s="46" t="str">
        <f>IFERROR(INDEX('Dropdown-List (no input)'!$E$10:$I$103,MATCH($D71,'Dropdown-List (no input)'!$E$10:$E$103,0),5),"")</f>
        <v/>
      </c>
      <c r="I71" s="46">
        <f>'Module 2 - impacts'!I70</f>
        <v>0</v>
      </c>
      <c r="J71" s="49"/>
      <c r="K71" s="49"/>
      <c r="L71" s="49"/>
      <c r="M71" s="105" t="str">
        <f t="shared" si="0"/>
        <v/>
      </c>
      <c r="N71" s="36" t="e">
        <f>INDEX(Likelihood,MATCH($J71,'Dropdown-List (no input)'!$O$6:$O$9,0),1)</f>
        <v>#N/A</v>
      </c>
      <c r="O71" s="36" t="e">
        <f>INDEX(Gravity,MATCH(K71,'Dropdown-List (no input)'!$O$14:$O$17,0),1)</f>
        <v>#N/A</v>
      </c>
      <c r="P71" s="36" t="e">
        <f>INDEX('Dropdown-List (no input)'!$N$32:$O$35,MATCH(L71,'Dropdown-List (no input)'!$O$32:$O$35,0),1)</f>
        <v>#N/A</v>
      </c>
    </row>
    <row r="72" spans="2:16" ht="30" customHeight="1" x14ac:dyDescent="0.2">
      <c r="B72" s="103">
        <f>'Module 1 - aspects'!C70</f>
        <v>0</v>
      </c>
      <c r="C72" s="104">
        <f>'Module 1 - aspects'!D70</f>
        <v>0</v>
      </c>
      <c r="D72" s="104">
        <f>'Module 1 - aspects'!E70</f>
        <v>0</v>
      </c>
      <c r="E72" s="46" t="str">
        <f>IFERROR(INDEX('Dropdown-List (no input)'!$E$10:$I$103,MATCH($D72,'Dropdown-List (no input)'!$E$10:$E$103,0),2),"")</f>
        <v/>
      </c>
      <c r="F72" s="46" t="str">
        <f>IFERROR(INDEX('Dropdown-List (no input)'!$E$10:$I$103,MATCH($D72,'Dropdown-List (no input)'!$E$10:$E$103,0),3),"")</f>
        <v/>
      </c>
      <c r="G72" s="46" t="str">
        <f>IFERROR(INDEX('Dropdown-List (no input)'!$E$10:$I$103,MATCH($D72,'Dropdown-List (no input)'!$E$10:$E$103,0),4),"")</f>
        <v/>
      </c>
      <c r="H72" s="46" t="str">
        <f>IFERROR(INDEX('Dropdown-List (no input)'!$E$10:$I$103,MATCH($D72,'Dropdown-List (no input)'!$E$10:$E$103,0),5),"")</f>
        <v/>
      </c>
      <c r="I72" s="46">
        <f>'Module 2 - impacts'!I71</f>
        <v>0</v>
      </c>
      <c r="J72" s="49"/>
      <c r="K72" s="49"/>
      <c r="L72" s="49"/>
      <c r="M72" s="105" t="str">
        <f t="shared" si="0"/>
        <v/>
      </c>
      <c r="N72" s="36" t="e">
        <f>INDEX(Likelihood,MATCH($J72,'Dropdown-List (no input)'!$O$6:$O$9,0),1)</f>
        <v>#N/A</v>
      </c>
      <c r="O72" s="36" t="e">
        <f>INDEX(Gravity,MATCH(K72,'Dropdown-List (no input)'!$O$14:$O$17,0),1)</f>
        <v>#N/A</v>
      </c>
      <c r="P72" s="36" t="e">
        <f>INDEX('Dropdown-List (no input)'!$N$32:$O$35,MATCH(L72,'Dropdown-List (no input)'!$O$32:$O$35,0),1)</f>
        <v>#N/A</v>
      </c>
    </row>
    <row r="73" spans="2:16" ht="30" customHeight="1" x14ac:dyDescent="0.2">
      <c r="B73" s="103">
        <f>'Module 1 - aspects'!C71</f>
        <v>0</v>
      </c>
      <c r="C73" s="104">
        <f>'Module 1 - aspects'!D71</f>
        <v>0</v>
      </c>
      <c r="D73" s="104">
        <f>'Module 1 - aspects'!E71</f>
        <v>0</v>
      </c>
      <c r="E73" s="46" t="str">
        <f>IFERROR(INDEX('Dropdown-List (no input)'!$E$10:$I$103,MATCH($D73,'Dropdown-List (no input)'!$E$10:$E$103,0),2),"")</f>
        <v/>
      </c>
      <c r="F73" s="46" t="str">
        <f>IFERROR(INDEX('Dropdown-List (no input)'!$E$10:$I$103,MATCH($D73,'Dropdown-List (no input)'!$E$10:$E$103,0),3),"")</f>
        <v/>
      </c>
      <c r="G73" s="46" t="str">
        <f>IFERROR(INDEX('Dropdown-List (no input)'!$E$10:$I$103,MATCH($D73,'Dropdown-List (no input)'!$E$10:$E$103,0),4),"")</f>
        <v/>
      </c>
      <c r="H73" s="46" t="str">
        <f>IFERROR(INDEX('Dropdown-List (no input)'!$E$10:$I$103,MATCH($D73,'Dropdown-List (no input)'!$E$10:$E$103,0),5),"")</f>
        <v/>
      </c>
      <c r="I73" s="46">
        <f>'Module 2 - impacts'!I72</f>
        <v>0</v>
      </c>
      <c r="J73" s="49"/>
      <c r="K73" s="49"/>
      <c r="L73" s="49"/>
      <c r="M73" s="105" t="str">
        <f t="shared" si="0"/>
        <v/>
      </c>
      <c r="N73" s="36" t="e">
        <f>INDEX(Likelihood,MATCH($J73,'Dropdown-List (no input)'!$O$6:$O$9,0),1)</f>
        <v>#N/A</v>
      </c>
      <c r="O73" s="36" t="e">
        <f>INDEX(Gravity,MATCH(K73,'Dropdown-List (no input)'!$O$14:$O$17,0),1)</f>
        <v>#N/A</v>
      </c>
      <c r="P73" s="36" t="e">
        <f>INDEX('Dropdown-List (no input)'!$N$32:$O$35,MATCH(L73,'Dropdown-List (no input)'!$O$32:$O$35,0),1)</f>
        <v>#N/A</v>
      </c>
    </row>
    <row r="74" spans="2:16" ht="30" customHeight="1" x14ac:dyDescent="0.2">
      <c r="B74" s="103">
        <f>'Module 1 - aspects'!C72</f>
        <v>0</v>
      </c>
      <c r="C74" s="104">
        <f>'Module 1 - aspects'!D72</f>
        <v>0</v>
      </c>
      <c r="D74" s="104">
        <f>'Module 1 - aspects'!E72</f>
        <v>0</v>
      </c>
      <c r="E74" s="46" t="str">
        <f>IFERROR(INDEX('Dropdown-List (no input)'!$E$10:$I$103,MATCH($D74,'Dropdown-List (no input)'!$E$10:$E$103,0),2),"")</f>
        <v/>
      </c>
      <c r="F74" s="46" t="str">
        <f>IFERROR(INDEX('Dropdown-List (no input)'!$E$10:$I$103,MATCH($D74,'Dropdown-List (no input)'!$E$10:$E$103,0),3),"")</f>
        <v/>
      </c>
      <c r="G74" s="46" t="str">
        <f>IFERROR(INDEX('Dropdown-List (no input)'!$E$10:$I$103,MATCH($D74,'Dropdown-List (no input)'!$E$10:$E$103,0),4),"")</f>
        <v/>
      </c>
      <c r="H74" s="46" t="str">
        <f>IFERROR(INDEX('Dropdown-List (no input)'!$E$10:$I$103,MATCH($D74,'Dropdown-List (no input)'!$E$10:$E$103,0),5),"")</f>
        <v/>
      </c>
      <c r="I74" s="46">
        <f>'Module 2 - impacts'!I73</f>
        <v>0</v>
      </c>
      <c r="J74" s="49"/>
      <c r="K74" s="49"/>
      <c r="L74" s="49"/>
      <c r="M74" s="105" t="str">
        <f t="shared" si="0"/>
        <v/>
      </c>
      <c r="N74" s="36" t="e">
        <f>INDEX(Likelihood,MATCH($J74,'Dropdown-List (no input)'!$O$6:$O$9,0),1)</f>
        <v>#N/A</v>
      </c>
      <c r="O74" s="36" t="e">
        <f>INDEX(Gravity,MATCH(K74,'Dropdown-List (no input)'!$O$14:$O$17,0),1)</f>
        <v>#N/A</v>
      </c>
      <c r="P74" s="36" t="e">
        <f>INDEX('Dropdown-List (no input)'!$N$32:$O$35,MATCH(L74,'Dropdown-List (no input)'!$O$32:$O$35,0),1)</f>
        <v>#N/A</v>
      </c>
    </row>
    <row r="75" spans="2:16" ht="30" customHeight="1" x14ac:dyDescent="0.2">
      <c r="B75" s="103">
        <f>'Module 1 - aspects'!C73</f>
        <v>0</v>
      </c>
      <c r="C75" s="104">
        <f>'Module 1 - aspects'!D73</f>
        <v>0</v>
      </c>
      <c r="D75" s="104">
        <f>'Module 1 - aspects'!E73</f>
        <v>0</v>
      </c>
      <c r="E75" s="46" t="str">
        <f>IFERROR(INDEX('Dropdown-List (no input)'!$E$10:$I$103,MATCH($D75,'Dropdown-List (no input)'!$E$10:$E$103,0),2),"")</f>
        <v/>
      </c>
      <c r="F75" s="46" t="str">
        <f>IFERROR(INDEX('Dropdown-List (no input)'!$E$10:$I$103,MATCH($D75,'Dropdown-List (no input)'!$E$10:$E$103,0),3),"")</f>
        <v/>
      </c>
      <c r="G75" s="46" t="str">
        <f>IFERROR(INDEX('Dropdown-List (no input)'!$E$10:$I$103,MATCH($D75,'Dropdown-List (no input)'!$E$10:$E$103,0),4),"")</f>
        <v/>
      </c>
      <c r="H75" s="46" t="str">
        <f>IFERROR(INDEX('Dropdown-List (no input)'!$E$10:$I$103,MATCH($D75,'Dropdown-List (no input)'!$E$10:$E$103,0),5),"")</f>
        <v/>
      </c>
      <c r="I75" s="46">
        <f>'Module 2 - impacts'!I74</f>
        <v>0</v>
      </c>
      <c r="J75" s="49"/>
      <c r="K75" s="49"/>
      <c r="L75" s="49"/>
      <c r="M75" s="105" t="str">
        <f t="shared" ref="M75:M103" si="1">IFERROR(N75*O75*P75,"")</f>
        <v/>
      </c>
      <c r="N75" s="36" t="e">
        <f>INDEX(Likelihood,MATCH($J75,'Dropdown-List (no input)'!$O$6:$O$9,0),1)</f>
        <v>#N/A</v>
      </c>
      <c r="O75" s="36" t="e">
        <f>INDEX(Gravity,MATCH(K75,'Dropdown-List (no input)'!$O$14:$O$17,0),1)</f>
        <v>#N/A</v>
      </c>
      <c r="P75" s="36" t="e">
        <f>INDEX('Dropdown-List (no input)'!$N$32:$O$35,MATCH(L75,'Dropdown-List (no input)'!$O$32:$O$35,0),1)</f>
        <v>#N/A</v>
      </c>
    </row>
    <row r="76" spans="2:16" ht="30" customHeight="1" x14ac:dyDescent="0.2">
      <c r="B76" s="103">
        <f>'Module 1 - aspects'!C74</f>
        <v>0</v>
      </c>
      <c r="C76" s="104">
        <f>'Module 1 - aspects'!D74</f>
        <v>0</v>
      </c>
      <c r="D76" s="104">
        <f>'Module 1 - aspects'!E74</f>
        <v>0</v>
      </c>
      <c r="E76" s="46" t="str">
        <f>IFERROR(INDEX('Dropdown-List (no input)'!$E$10:$I$103,MATCH($D76,'Dropdown-List (no input)'!$E$10:$E$103,0),2),"")</f>
        <v/>
      </c>
      <c r="F76" s="46" t="str">
        <f>IFERROR(INDEX('Dropdown-List (no input)'!$E$10:$I$103,MATCH($D76,'Dropdown-List (no input)'!$E$10:$E$103,0),3),"")</f>
        <v/>
      </c>
      <c r="G76" s="46" t="str">
        <f>IFERROR(INDEX('Dropdown-List (no input)'!$E$10:$I$103,MATCH($D76,'Dropdown-List (no input)'!$E$10:$E$103,0),4),"")</f>
        <v/>
      </c>
      <c r="H76" s="46" t="str">
        <f>IFERROR(INDEX('Dropdown-List (no input)'!$E$10:$I$103,MATCH($D76,'Dropdown-List (no input)'!$E$10:$E$103,0),5),"")</f>
        <v/>
      </c>
      <c r="I76" s="46">
        <f>'Module 2 - impacts'!I75</f>
        <v>0</v>
      </c>
      <c r="J76" s="49"/>
      <c r="K76" s="49"/>
      <c r="L76" s="49"/>
      <c r="M76" s="105" t="str">
        <f t="shared" si="1"/>
        <v/>
      </c>
      <c r="N76" s="36" t="e">
        <f>INDEX(Likelihood,MATCH($J76,'Dropdown-List (no input)'!$O$6:$O$9,0),1)</f>
        <v>#N/A</v>
      </c>
      <c r="O76" s="36" t="e">
        <f>INDEX(Gravity,MATCH(K76,'Dropdown-List (no input)'!$O$14:$O$17,0),1)</f>
        <v>#N/A</v>
      </c>
      <c r="P76" s="36" t="e">
        <f>INDEX('Dropdown-List (no input)'!$N$32:$O$35,MATCH(L76,'Dropdown-List (no input)'!$O$32:$O$35,0),1)</f>
        <v>#N/A</v>
      </c>
    </row>
    <row r="77" spans="2:16" ht="30" customHeight="1" x14ac:dyDescent="0.2">
      <c r="B77" s="103">
        <f>'Module 1 - aspects'!C75</f>
        <v>0</v>
      </c>
      <c r="C77" s="104">
        <f>'Module 1 - aspects'!D75</f>
        <v>0</v>
      </c>
      <c r="D77" s="104">
        <f>'Module 1 - aspects'!E75</f>
        <v>0</v>
      </c>
      <c r="E77" s="46" t="str">
        <f>IFERROR(INDEX('Dropdown-List (no input)'!$E$10:$I$103,MATCH($D77,'Dropdown-List (no input)'!$E$10:$E$103,0),2),"")</f>
        <v/>
      </c>
      <c r="F77" s="46" t="str">
        <f>IFERROR(INDEX('Dropdown-List (no input)'!$E$10:$I$103,MATCH($D77,'Dropdown-List (no input)'!$E$10:$E$103,0),3),"")</f>
        <v/>
      </c>
      <c r="G77" s="46" t="str">
        <f>IFERROR(INDEX('Dropdown-List (no input)'!$E$10:$I$103,MATCH($D77,'Dropdown-List (no input)'!$E$10:$E$103,0),4),"")</f>
        <v/>
      </c>
      <c r="H77" s="46" t="str">
        <f>IFERROR(INDEX('Dropdown-List (no input)'!$E$10:$I$103,MATCH($D77,'Dropdown-List (no input)'!$E$10:$E$103,0),5),"")</f>
        <v/>
      </c>
      <c r="I77" s="46">
        <f>'Module 2 - impacts'!I76</f>
        <v>0</v>
      </c>
      <c r="J77" s="49"/>
      <c r="K77" s="49"/>
      <c r="L77" s="49"/>
      <c r="M77" s="105" t="str">
        <f t="shared" si="1"/>
        <v/>
      </c>
      <c r="N77" s="36" t="e">
        <f>INDEX(Likelihood,MATCH($J77,'Dropdown-List (no input)'!$O$6:$O$9,0),1)</f>
        <v>#N/A</v>
      </c>
      <c r="O77" s="36" t="e">
        <f>INDEX(Gravity,MATCH(K77,'Dropdown-List (no input)'!$O$14:$O$17,0),1)</f>
        <v>#N/A</v>
      </c>
      <c r="P77" s="36" t="e">
        <f>INDEX('Dropdown-List (no input)'!$N$32:$O$35,MATCH(L77,'Dropdown-List (no input)'!$O$32:$O$35,0),1)</f>
        <v>#N/A</v>
      </c>
    </row>
    <row r="78" spans="2:16" ht="30" customHeight="1" x14ac:dyDescent="0.2">
      <c r="B78" s="103">
        <f>'Module 1 - aspects'!C76</f>
        <v>0</v>
      </c>
      <c r="C78" s="104">
        <f>'Module 1 - aspects'!D76</f>
        <v>0</v>
      </c>
      <c r="D78" s="104">
        <f>'Module 1 - aspects'!E76</f>
        <v>0</v>
      </c>
      <c r="E78" s="46" t="str">
        <f>IFERROR(INDEX('Dropdown-List (no input)'!$E$10:$I$103,MATCH($D78,'Dropdown-List (no input)'!$E$10:$E$103,0),2),"")</f>
        <v/>
      </c>
      <c r="F78" s="46" t="str">
        <f>IFERROR(INDEX('Dropdown-List (no input)'!$E$10:$I$103,MATCH($D78,'Dropdown-List (no input)'!$E$10:$E$103,0),3),"")</f>
        <v/>
      </c>
      <c r="G78" s="46" t="str">
        <f>IFERROR(INDEX('Dropdown-List (no input)'!$E$10:$I$103,MATCH($D78,'Dropdown-List (no input)'!$E$10:$E$103,0),4),"")</f>
        <v/>
      </c>
      <c r="H78" s="46" t="str">
        <f>IFERROR(INDEX('Dropdown-List (no input)'!$E$10:$I$103,MATCH($D78,'Dropdown-List (no input)'!$E$10:$E$103,0),5),"")</f>
        <v/>
      </c>
      <c r="I78" s="46">
        <f>'Module 2 - impacts'!I77</f>
        <v>0</v>
      </c>
      <c r="J78" s="49"/>
      <c r="K78" s="49"/>
      <c r="L78" s="49"/>
      <c r="M78" s="105" t="str">
        <f t="shared" si="1"/>
        <v/>
      </c>
      <c r="N78" s="36" t="e">
        <f>INDEX(Likelihood,MATCH($J78,'Dropdown-List (no input)'!$O$6:$O$9,0),1)</f>
        <v>#N/A</v>
      </c>
      <c r="O78" s="36" t="e">
        <f>INDEX(Gravity,MATCH(K78,'Dropdown-List (no input)'!$O$14:$O$17,0),1)</f>
        <v>#N/A</v>
      </c>
      <c r="P78" s="36" t="e">
        <f>INDEX('Dropdown-List (no input)'!$N$32:$O$35,MATCH(L78,'Dropdown-List (no input)'!$O$32:$O$35,0),1)</f>
        <v>#N/A</v>
      </c>
    </row>
    <row r="79" spans="2:16" ht="30" customHeight="1" x14ac:dyDescent="0.2">
      <c r="B79" s="103">
        <f>'Module 1 - aspects'!C77</f>
        <v>0</v>
      </c>
      <c r="C79" s="104">
        <f>'Module 1 - aspects'!D77</f>
        <v>0</v>
      </c>
      <c r="D79" s="104">
        <f>'Module 1 - aspects'!E77</f>
        <v>0</v>
      </c>
      <c r="E79" s="46" t="str">
        <f>IFERROR(INDEX('Dropdown-List (no input)'!$E$10:$I$103,MATCH($D79,'Dropdown-List (no input)'!$E$10:$E$103,0),2),"")</f>
        <v/>
      </c>
      <c r="F79" s="46" t="str">
        <f>IFERROR(INDEX('Dropdown-List (no input)'!$E$10:$I$103,MATCH($D79,'Dropdown-List (no input)'!$E$10:$E$103,0),3),"")</f>
        <v/>
      </c>
      <c r="G79" s="46" t="str">
        <f>IFERROR(INDEX('Dropdown-List (no input)'!$E$10:$I$103,MATCH($D79,'Dropdown-List (no input)'!$E$10:$E$103,0),4),"")</f>
        <v/>
      </c>
      <c r="H79" s="46" t="str">
        <f>IFERROR(INDEX('Dropdown-List (no input)'!$E$10:$I$103,MATCH($D79,'Dropdown-List (no input)'!$E$10:$E$103,0),5),"")</f>
        <v/>
      </c>
      <c r="I79" s="46">
        <f>'Module 2 - impacts'!I78</f>
        <v>0</v>
      </c>
      <c r="J79" s="49"/>
      <c r="K79" s="49"/>
      <c r="L79" s="49"/>
      <c r="M79" s="105" t="str">
        <f t="shared" si="1"/>
        <v/>
      </c>
      <c r="N79" s="36" t="e">
        <f>INDEX(Likelihood,MATCH($J79,'Dropdown-List (no input)'!$O$6:$O$9,0),1)</f>
        <v>#N/A</v>
      </c>
      <c r="O79" s="36" t="e">
        <f>INDEX(Gravity,MATCH(K79,'Dropdown-List (no input)'!$O$14:$O$17,0),1)</f>
        <v>#N/A</v>
      </c>
      <c r="P79" s="36" t="e">
        <f>INDEX('Dropdown-List (no input)'!$N$32:$O$35,MATCH(L79,'Dropdown-List (no input)'!$O$32:$O$35,0),1)</f>
        <v>#N/A</v>
      </c>
    </row>
    <row r="80" spans="2:16" ht="30" customHeight="1" x14ac:dyDescent="0.2">
      <c r="B80" s="103">
        <f>'Module 1 - aspects'!C78</f>
        <v>0</v>
      </c>
      <c r="C80" s="104">
        <f>'Module 1 - aspects'!D78</f>
        <v>0</v>
      </c>
      <c r="D80" s="104">
        <f>'Module 1 - aspects'!E78</f>
        <v>0</v>
      </c>
      <c r="E80" s="46" t="str">
        <f>IFERROR(INDEX('Dropdown-List (no input)'!$E$10:$I$103,MATCH($D80,'Dropdown-List (no input)'!$E$10:$E$103,0),2),"")</f>
        <v/>
      </c>
      <c r="F80" s="46" t="str">
        <f>IFERROR(INDEX('Dropdown-List (no input)'!$E$10:$I$103,MATCH($D80,'Dropdown-List (no input)'!$E$10:$E$103,0),3),"")</f>
        <v/>
      </c>
      <c r="G80" s="46" t="str">
        <f>IFERROR(INDEX('Dropdown-List (no input)'!$E$10:$I$103,MATCH($D80,'Dropdown-List (no input)'!$E$10:$E$103,0),4),"")</f>
        <v/>
      </c>
      <c r="H80" s="46" t="str">
        <f>IFERROR(INDEX('Dropdown-List (no input)'!$E$10:$I$103,MATCH($D80,'Dropdown-List (no input)'!$E$10:$E$103,0),5),"")</f>
        <v/>
      </c>
      <c r="I80" s="46">
        <f>'Module 2 - impacts'!I79</f>
        <v>0</v>
      </c>
      <c r="J80" s="49"/>
      <c r="K80" s="49"/>
      <c r="L80" s="49"/>
      <c r="M80" s="105" t="str">
        <f t="shared" si="1"/>
        <v/>
      </c>
      <c r="N80" s="36" t="e">
        <f>INDEX(Likelihood,MATCH($J80,'Dropdown-List (no input)'!$O$6:$O$9,0),1)</f>
        <v>#N/A</v>
      </c>
      <c r="O80" s="36" t="e">
        <f>INDEX(Gravity,MATCH(K80,'Dropdown-List (no input)'!$O$14:$O$17,0),1)</f>
        <v>#N/A</v>
      </c>
      <c r="P80" s="36" t="e">
        <f>INDEX('Dropdown-List (no input)'!$N$32:$O$35,MATCH(L80,'Dropdown-List (no input)'!$O$32:$O$35,0),1)</f>
        <v>#N/A</v>
      </c>
    </row>
    <row r="81" spans="2:16" ht="30" customHeight="1" x14ac:dyDescent="0.2">
      <c r="B81" s="103">
        <f>'Module 1 - aspects'!C79</f>
        <v>0</v>
      </c>
      <c r="C81" s="104">
        <f>'Module 1 - aspects'!D79</f>
        <v>0</v>
      </c>
      <c r="D81" s="104">
        <f>'Module 1 - aspects'!E79</f>
        <v>0</v>
      </c>
      <c r="E81" s="46" t="str">
        <f>IFERROR(INDEX('Dropdown-List (no input)'!$E$10:$I$103,MATCH($D81,'Dropdown-List (no input)'!$E$10:$E$103,0),2),"")</f>
        <v/>
      </c>
      <c r="F81" s="46" t="str">
        <f>IFERROR(INDEX('Dropdown-List (no input)'!$E$10:$I$103,MATCH($D81,'Dropdown-List (no input)'!$E$10:$E$103,0),3),"")</f>
        <v/>
      </c>
      <c r="G81" s="46" t="str">
        <f>IFERROR(INDEX('Dropdown-List (no input)'!$E$10:$I$103,MATCH($D81,'Dropdown-List (no input)'!$E$10:$E$103,0),4),"")</f>
        <v/>
      </c>
      <c r="H81" s="46" t="str">
        <f>IFERROR(INDEX('Dropdown-List (no input)'!$E$10:$I$103,MATCH($D81,'Dropdown-List (no input)'!$E$10:$E$103,0),5),"")</f>
        <v/>
      </c>
      <c r="I81" s="46">
        <f>'Module 2 - impacts'!I80</f>
        <v>0</v>
      </c>
      <c r="J81" s="49"/>
      <c r="K81" s="49"/>
      <c r="L81" s="49"/>
      <c r="M81" s="105" t="str">
        <f t="shared" si="1"/>
        <v/>
      </c>
      <c r="N81" s="36" t="e">
        <f>INDEX(Likelihood,MATCH($J81,'Dropdown-List (no input)'!$O$6:$O$9,0),1)</f>
        <v>#N/A</v>
      </c>
      <c r="O81" s="36" t="e">
        <f>INDEX(Gravity,MATCH(K81,'Dropdown-List (no input)'!$O$14:$O$17,0),1)</f>
        <v>#N/A</v>
      </c>
      <c r="P81" s="36" t="e">
        <f>INDEX('Dropdown-List (no input)'!$N$32:$O$35,MATCH(L81,'Dropdown-List (no input)'!$O$32:$O$35,0),1)</f>
        <v>#N/A</v>
      </c>
    </row>
    <row r="82" spans="2:16" ht="30" customHeight="1" x14ac:dyDescent="0.2">
      <c r="B82" s="103">
        <f>'Module 1 - aspects'!C80</f>
        <v>0</v>
      </c>
      <c r="C82" s="104">
        <f>'Module 1 - aspects'!D80</f>
        <v>0</v>
      </c>
      <c r="D82" s="104">
        <f>'Module 1 - aspects'!E80</f>
        <v>0</v>
      </c>
      <c r="E82" s="46" t="str">
        <f>IFERROR(INDEX('Dropdown-List (no input)'!$E$10:$I$103,MATCH($D82,'Dropdown-List (no input)'!$E$10:$E$103,0),2),"")</f>
        <v/>
      </c>
      <c r="F82" s="46" t="str">
        <f>IFERROR(INDEX('Dropdown-List (no input)'!$E$10:$I$103,MATCH($D82,'Dropdown-List (no input)'!$E$10:$E$103,0),3),"")</f>
        <v/>
      </c>
      <c r="G82" s="46" t="str">
        <f>IFERROR(INDEX('Dropdown-List (no input)'!$E$10:$I$103,MATCH($D82,'Dropdown-List (no input)'!$E$10:$E$103,0),4),"")</f>
        <v/>
      </c>
      <c r="H82" s="46" t="str">
        <f>IFERROR(INDEX('Dropdown-List (no input)'!$E$10:$I$103,MATCH($D82,'Dropdown-List (no input)'!$E$10:$E$103,0),5),"")</f>
        <v/>
      </c>
      <c r="I82" s="46">
        <f>'Module 2 - impacts'!I81</f>
        <v>0</v>
      </c>
      <c r="J82" s="49"/>
      <c r="K82" s="49"/>
      <c r="L82" s="49"/>
      <c r="M82" s="105" t="str">
        <f t="shared" si="1"/>
        <v/>
      </c>
      <c r="N82" s="36" t="e">
        <f>INDEX(Likelihood,MATCH($J82,'Dropdown-List (no input)'!$O$6:$O$9,0),1)</f>
        <v>#N/A</v>
      </c>
      <c r="O82" s="36" t="e">
        <f>INDEX(Gravity,MATCH(K82,'Dropdown-List (no input)'!$O$14:$O$17,0),1)</f>
        <v>#N/A</v>
      </c>
      <c r="P82" s="36" t="e">
        <f>INDEX('Dropdown-List (no input)'!$N$32:$O$35,MATCH(L82,'Dropdown-List (no input)'!$O$32:$O$35,0),1)</f>
        <v>#N/A</v>
      </c>
    </row>
    <row r="83" spans="2:16" ht="30" customHeight="1" x14ac:dyDescent="0.2">
      <c r="B83" s="103">
        <f>'Module 1 - aspects'!C81</f>
        <v>0</v>
      </c>
      <c r="C83" s="104">
        <f>'Module 1 - aspects'!D81</f>
        <v>0</v>
      </c>
      <c r="D83" s="104">
        <f>'Module 1 - aspects'!E81</f>
        <v>0</v>
      </c>
      <c r="E83" s="46" t="str">
        <f>IFERROR(INDEX('Dropdown-List (no input)'!$E$10:$I$103,MATCH($D83,'Dropdown-List (no input)'!$E$10:$E$103,0),2),"")</f>
        <v/>
      </c>
      <c r="F83" s="46" t="str">
        <f>IFERROR(INDEX('Dropdown-List (no input)'!$E$10:$I$103,MATCH($D83,'Dropdown-List (no input)'!$E$10:$E$103,0),3),"")</f>
        <v/>
      </c>
      <c r="G83" s="46" t="str">
        <f>IFERROR(INDEX('Dropdown-List (no input)'!$E$10:$I$103,MATCH($D83,'Dropdown-List (no input)'!$E$10:$E$103,0),4),"")</f>
        <v/>
      </c>
      <c r="H83" s="46" t="str">
        <f>IFERROR(INDEX('Dropdown-List (no input)'!$E$10:$I$103,MATCH($D83,'Dropdown-List (no input)'!$E$10:$E$103,0),5),"")</f>
        <v/>
      </c>
      <c r="I83" s="46">
        <f>'Module 2 - impacts'!I82</f>
        <v>0</v>
      </c>
      <c r="J83" s="49"/>
      <c r="K83" s="49"/>
      <c r="L83" s="49"/>
      <c r="M83" s="105" t="str">
        <f t="shared" si="1"/>
        <v/>
      </c>
      <c r="N83" s="36" t="e">
        <f>INDEX(Likelihood,MATCH($J83,'Dropdown-List (no input)'!$O$6:$O$9,0),1)</f>
        <v>#N/A</v>
      </c>
      <c r="O83" s="36" t="e">
        <f>INDEX(Gravity,MATCH(K83,'Dropdown-List (no input)'!$O$14:$O$17,0),1)</f>
        <v>#N/A</v>
      </c>
      <c r="P83" s="36" t="e">
        <f>INDEX('Dropdown-List (no input)'!$N$32:$O$35,MATCH(L83,'Dropdown-List (no input)'!$O$32:$O$35,0),1)</f>
        <v>#N/A</v>
      </c>
    </row>
    <row r="84" spans="2:16" ht="30" customHeight="1" x14ac:dyDescent="0.2">
      <c r="B84" s="103">
        <f>'Module 1 - aspects'!C82</f>
        <v>0</v>
      </c>
      <c r="C84" s="104">
        <f>'Module 1 - aspects'!D82</f>
        <v>0</v>
      </c>
      <c r="D84" s="104">
        <f>'Module 1 - aspects'!E82</f>
        <v>0</v>
      </c>
      <c r="E84" s="46" t="str">
        <f>IFERROR(INDEX('Dropdown-List (no input)'!$E$10:$I$103,MATCH($D84,'Dropdown-List (no input)'!$E$10:$E$103,0),2),"")</f>
        <v/>
      </c>
      <c r="F84" s="46" t="str">
        <f>IFERROR(INDEX('Dropdown-List (no input)'!$E$10:$I$103,MATCH($D84,'Dropdown-List (no input)'!$E$10:$E$103,0),3),"")</f>
        <v/>
      </c>
      <c r="G84" s="46" t="str">
        <f>IFERROR(INDEX('Dropdown-List (no input)'!$E$10:$I$103,MATCH($D84,'Dropdown-List (no input)'!$E$10:$E$103,0),4),"")</f>
        <v/>
      </c>
      <c r="H84" s="46" t="str">
        <f>IFERROR(INDEX('Dropdown-List (no input)'!$E$10:$I$103,MATCH($D84,'Dropdown-List (no input)'!$E$10:$E$103,0),5),"")</f>
        <v/>
      </c>
      <c r="I84" s="46">
        <f>'Module 2 - impacts'!I83</f>
        <v>0</v>
      </c>
      <c r="J84" s="49"/>
      <c r="K84" s="49"/>
      <c r="L84" s="49"/>
      <c r="M84" s="105" t="str">
        <f t="shared" si="1"/>
        <v/>
      </c>
      <c r="N84" s="36" t="e">
        <f>INDEX(Likelihood,MATCH($J84,'Dropdown-List (no input)'!$O$6:$O$9,0),1)</f>
        <v>#N/A</v>
      </c>
      <c r="O84" s="36" t="e">
        <f>INDEX(Gravity,MATCH(K84,'Dropdown-List (no input)'!$O$14:$O$17,0),1)</f>
        <v>#N/A</v>
      </c>
      <c r="P84" s="36" t="e">
        <f>INDEX('Dropdown-List (no input)'!$N$32:$O$35,MATCH(L84,'Dropdown-List (no input)'!$O$32:$O$35,0),1)</f>
        <v>#N/A</v>
      </c>
    </row>
    <row r="85" spans="2:16" ht="30" customHeight="1" x14ac:dyDescent="0.2">
      <c r="B85" s="103">
        <f>'Module 1 - aspects'!C83</f>
        <v>0</v>
      </c>
      <c r="C85" s="104">
        <f>'Module 1 - aspects'!D83</f>
        <v>0</v>
      </c>
      <c r="D85" s="104">
        <f>'Module 1 - aspects'!E83</f>
        <v>0</v>
      </c>
      <c r="E85" s="46" t="str">
        <f>IFERROR(INDEX('Dropdown-List (no input)'!$E$10:$I$103,MATCH($D85,'Dropdown-List (no input)'!$E$10:$E$103,0),2),"")</f>
        <v/>
      </c>
      <c r="F85" s="46" t="str">
        <f>IFERROR(INDEX('Dropdown-List (no input)'!$E$10:$I$103,MATCH($D85,'Dropdown-List (no input)'!$E$10:$E$103,0),3),"")</f>
        <v/>
      </c>
      <c r="G85" s="46" t="str">
        <f>IFERROR(INDEX('Dropdown-List (no input)'!$E$10:$I$103,MATCH($D85,'Dropdown-List (no input)'!$E$10:$E$103,0),4),"")</f>
        <v/>
      </c>
      <c r="H85" s="46" t="str">
        <f>IFERROR(INDEX('Dropdown-List (no input)'!$E$10:$I$103,MATCH($D85,'Dropdown-List (no input)'!$E$10:$E$103,0),5),"")</f>
        <v/>
      </c>
      <c r="I85" s="46">
        <f>'Module 2 - impacts'!I84</f>
        <v>0</v>
      </c>
      <c r="J85" s="49"/>
      <c r="K85" s="49"/>
      <c r="L85" s="49"/>
      <c r="M85" s="105" t="str">
        <f t="shared" si="1"/>
        <v/>
      </c>
      <c r="N85" s="36" t="e">
        <f>INDEX(Likelihood,MATCH($J85,'Dropdown-List (no input)'!$O$6:$O$9,0),1)</f>
        <v>#N/A</v>
      </c>
      <c r="O85" s="36" t="e">
        <f>INDEX(Gravity,MATCH(K85,'Dropdown-List (no input)'!$O$14:$O$17,0),1)</f>
        <v>#N/A</v>
      </c>
      <c r="P85" s="36" t="e">
        <f>INDEX('Dropdown-List (no input)'!$N$32:$O$35,MATCH(L85,'Dropdown-List (no input)'!$O$32:$O$35,0),1)</f>
        <v>#N/A</v>
      </c>
    </row>
    <row r="86" spans="2:16" ht="30" customHeight="1" x14ac:dyDescent="0.2">
      <c r="B86" s="103">
        <f>'Module 1 - aspects'!C84</f>
        <v>0</v>
      </c>
      <c r="C86" s="104">
        <f>'Module 1 - aspects'!D84</f>
        <v>0</v>
      </c>
      <c r="D86" s="104">
        <f>'Module 1 - aspects'!E84</f>
        <v>0</v>
      </c>
      <c r="E86" s="46" t="str">
        <f>IFERROR(INDEX('Dropdown-List (no input)'!$E$10:$I$103,MATCH($D86,'Dropdown-List (no input)'!$E$10:$E$103,0),2),"")</f>
        <v/>
      </c>
      <c r="F86" s="46" t="str">
        <f>IFERROR(INDEX('Dropdown-List (no input)'!$E$10:$I$103,MATCH($D86,'Dropdown-List (no input)'!$E$10:$E$103,0),3),"")</f>
        <v/>
      </c>
      <c r="G86" s="46" t="str">
        <f>IFERROR(INDEX('Dropdown-List (no input)'!$E$10:$I$103,MATCH($D86,'Dropdown-List (no input)'!$E$10:$E$103,0),4),"")</f>
        <v/>
      </c>
      <c r="H86" s="46" t="str">
        <f>IFERROR(INDEX('Dropdown-List (no input)'!$E$10:$I$103,MATCH($D86,'Dropdown-List (no input)'!$E$10:$E$103,0),5),"")</f>
        <v/>
      </c>
      <c r="I86" s="46">
        <f>'Module 2 - impacts'!I85</f>
        <v>0</v>
      </c>
      <c r="J86" s="49"/>
      <c r="K86" s="49"/>
      <c r="L86" s="49"/>
      <c r="M86" s="105" t="str">
        <f t="shared" si="1"/>
        <v/>
      </c>
      <c r="N86" s="36" t="e">
        <f>INDEX(Likelihood,MATCH($J86,'Dropdown-List (no input)'!$O$6:$O$9,0),1)</f>
        <v>#N/A</v>
      </c>
      <c r="O86" s="36" t="e">
        <f>INDEX(Gravity,MATCH(K86,'Dropdown-List (no input)'!$O$14:$O$17,0),1)</f>
        <v>#N/A</v>
      </c>
      <c r="P86" s="36" t="e">
        <f>INDEX('Dropdown-List (no input)'!$N$32:$O$35,MATCH(L86,'Dropdown-List (no input)'!$O$32:$O$35,0),1)</f>
        <v>#N/A</v>
      </c>
    </row>
    <row r="87" spans="2:16" ht="30" customHeight="1" x14ac:dyDescent="0.2">
      <c r="B87" s="103">
        <f>'Module 1 - aspects'!C85</f>
        <v>0</v>
      </c>
      <c r="C87" s="104">
        <f>'Module 1 - aspects'!D85</f>
        <v>0</v>
      </c>
      <c r="D87" s="104">
        <f>'Module 1 - aspects'!E85</f>
        <v>0</v>
      </c>
      <c r="E87" s="46" t="str">
        <f>IFERROR(INDEX('Dropdown-List (no input)'!$E$10:$I$103,MATCH($D87,'Dropdown-List (no input)'!$E$10:$E$103,0),2),"")</f>
        <v/>
      </c>
      <c r="F87" s="46" t="str">
        <f>IFERROR(INDEX('Dropdown-List (no input)'!$E$10:$I$103,MATCH($D87,'Dropdown-List (no input)'!$E$10:$E$103,0),3),"")</f>
        <v/>
      </c>
      <c r="G87" s="46" t="str">
        <f>IFERROR(INDEX('Dropdown-List (no input)'!$E$10:$I$103,MATCH($D87,'Dropdown-List (no input)'!$E$10:$E$103,0),4),"")</f>
        <v/>
      </c>
      <c r="H87" s="46" t="str">
        <f>IFERROR(INDEX('Dropdown-List (no input)'!$E$10:$I$103,MATCH($D87,'Dropdown-List (no input)'!$E$10:$E$103,0),5),"")</f>
        <v/>
      </c>
      <c r="I87" s="46">
        <f>'Module 2 - impacts'!I86</f>
        <v>0</v>
      </c>
      <c r="J87" s="49"/>
      <c r="K87" s="49"/>
      <c r="L87" s="49"/>
      <c r="M87" s="105" t="str">
        <f t="shared" si="1"/>
        <v/>
      </c>
      <c r="N87" s="36" t="e">
        <f>INDEX(Likelihood,MATCH($J87,'Dropdown-List (no input)'!$O$6:$O$9,0),1)</f>
        <v>#N/A</v>
      </c>
      <c r="O87" s="36" t="e">
        <f>INDEX(Gravity,MATCH(K87,'Dropdown-List (no input)'!$O$14:$O$17,0),1)</f>
        <v>#N/A</v>
      </c>
      <c r="P87" s="36" t="e">
        <f>INDEX('Dropdown-List (no input)'!$N$32:$O$35,MATCH(L87,'Dropdown-List (no input)'!$O$32:$O$35,0),1)</f>
        <v>#N/A</v>
      </c>
    </row>
    <row r="88" spans="2:16" ht="30" customHeight="1" x14ac:dyDescent="0.2">
      <c r="B88" s="103">
        <f>'Module 1 - aspects'!C86</f>
        <v>0</v>
      </c>
      <c r="C88" s="104">
        <f>'Module 1 - aspects'!D86</f>
        <v>0</v>
      </c>
      <c r="D88" s="104">
        <f>'Module 1 - aspects'!E86</f>
        <v>0</v>
      </c>
      <c r="E88" s="46" t="str">
        <f>IFERROR(INDEX('Dropdown-List (no input)'!$E$10:$I$103,MATCH($D88,'Dropdown-List (no input)'!$E$10:$E$103,0),2),"")</f>
        <v/>
      </c>
      <c r="F88" s="46" t="str">
        <f>IFERROR(INDEX('Dropdown-List (no input)'!$E$10:$I$103,MATCH($D88,'Dropdown-List (no input)'!$E$10:$E$103,0),3),"")</f>
        <v/>
      </c>
      <c r="G88" s="46" t="str">
        <f>IFERROR(INDEX('Dropdown-List (no input)'!$E$10:$I$103,MATCH($D88,'Dropdown-List (no input)'!$E$10:$E$103,0),4),"")</f>
        <v/>
      </c>
      <c r="H88" s="46" t="str">
        <f>IFERROR(INDEX('Dropdown-List (no input)'!$E$10:$I$103,MATCH($D88,'Dropdown-List (no input)'!$E$10:$E$103,0),5),"")</f>
        <v/>
      </c>
      <c r="I88" s="46">
        <f>'Module 2 - impacts'!I87</f>
        <v>0</v>
      </c>
      <c r="J88" s="49"/>
      <c r="K88" s="49"/>
      <c r="L88" s="49"/>
      <c r="M88" s="105" t="str">
        <f t="shared" si="1"/>
        <v/>
      </c>
      <c r="N88" s="36" t="e">
        <f>INDEX(Likelihood,MATCH($J88,'Dropdown-List (no input)'!$O$6:$O$9,0),1)</f>
        <v>#N/A</v>
      </c>
      <c r="O88" s="36" t="e">
        <f>INDEX(Gravity,MATCH(K88,'Dropdown-List (no input)'!$O$14:$O$17,0),1)</f>
        <v>#N/A</v>
      </c>
      <c r="P88" s="36" t="e">
        <f>INDEX('Dropdown-List (no input)'!$N$32:$O$35,MATCH(L88,'Dropdown-List (no input)'!$O$32:$O$35,0),1)</f>
        <v>#N/A</v>
      </c>
    </row>
    <row r="89" spans="2:16" ht="30" customHeight="1" x14ac:dyDescent="0.2">
      <c r="B89" s="103">
        <f>'Module 1 - aspects'!C87</f>
        <v>0</v>
      </c>
      <c r="C89" s="104">
        <f>'Module 1 - aspects'!D87</f>
        <v>0</v>
      </c>
      <c r="D89" s="104">
        <f>'Module 1 - aspects'!E87</f>
        <v>0</v>
      </c>
      <c r="E89" s="46" t="str">
        <f>IFERROR(INDEX('Dropdown-List (no input)'!$E$10:$I$103,MATCH($D89,'Dropdown-List (no input)'!$E$10:$E$103,0),2),"")</f>
        <v/>
      </c>
      <c r="F89" s="46" t="str">
        <f>IFERROR(INDEX('Dropdown-List (no input)'!$E$10:$I$103,MATCH($D89,'Dropdown-List (no input)'!$E$10:$E$103,0),3),"")</f>
        <v/>
      </c>
      <c r="G89" s="46" t="str">
        <f>IFERROR(INDEX('Dropdown-List (no input)'!$E$10:$I$103,MATCH($D89,'Dropdown-List (no input)'!$E$10:$E$103,0),4),"")</f>
        <v/>
      </c>
      <c r="H89" s="46" t="str">
        <f>IFERROR(INDEX('Dropdown-List (no input)'!$E$10:$I$103,MATCH($D89,'Dropdown-List (no input)'!$E$10:$E$103,0),5),"")</f>
        <v/>
      </c>
      <c r="I89" s="46">
        <f>'Module 2 - impacts'!I88</f>
        <v>0</v>
      </c>
      <c r="J89" s="49"/>
      <c r="K89" s="49"/>
      <c r="L89" s="49"/>
      <c r="M89" s="105" t="str">
        <f t="shared" si="1"/>
        <v/>
      </c>
      <c r="N89" s="36" t="e">
        <f>INDEX(Likelihood,MATCH($J89,'Dropdown-List (no input)'!$O$6:$O$9,0),1)</f>
        <v>#N/A</v>
      </c>
      <c r="O89" s="36" t="e">
        <f>INDEX(Gravity,MATCH(K89,'Dropdown-List (no input)'!$O$14:$O$17,0),1)</f>
        <v>#N/A</v>
      </c>
      <c r="P89" s="36" t="e">
        <f>INDEX('Dropdown-List (no input)'!$N$32:$O$35,MATCH(L89,'Dropdown-List (no input)'!$O$32:$O$35,0),1)</f>
        <v>#N/A</v>
      </c>
    </row>
    <row r="90" spans="2:16" ht="30" customHeight="1" x14ac:dyDescent="0.2">
      <c r="B90" s="103">
        <f>'Module 1 - aspects'!C88</f>
        <v>0</v>
      </c>
      <c r="C90" s="104">
        <f>'Module 1 - aspects'!D88</f>
        <v>0</v>
      </c>
      <c r="D90" s="104">
        <f>'Module 1 - aspects'!E88</f>
        <v>0</v>
      </c>
      <c r="E90" s="46" t="str">
        <f>IFERROR(INDEX('Dropdown-List (no input)'!$E$10:$I$103,MATCH($D90,'Dropdown-List (no input)'!$E$10:$E$103,0),2),"")</f>
        <v/>
      </c>
      <c r="F90" s="46" t="str">
        <f>IFERROR(INDEX('Dropdown-List (no input)'!$E$10:$I$103,MATCH($D90,'Dropdown-List (no input)'!$E$10:$E$103,0),3),"")</f>
        <v/>
      </c>
      <c r="G90" s="46" t="str">
        <f>IFERROR(INDEX('Dropdown-List (no input)'!$E$10:$I$103,MATCH($D90,'Dropdown-List (no input)'!$E$10:$E$103,0),4),"")</f>
        <v/>
      </c>
      <c r="H90" s="46" t="str">
        <f>IFERROR(INDEX('Dropdown-List (no input)'!$E$10:$I$103,MATCH($D90,'Dropdown-List (no input)'!$E$10:$E$103,0),5),"")</f>
        <v/>
      </c>
      <c r="I90" s="46">
        <f>'Module 2 - impacts'!I89</f>
        <v>0</v>
      </c>
      <c r="J90" s="49"/>
      <c r="K90" s="49"/>
      <c r="L90" s="49"/>
      <c r="M90" s="105" t="str">
        <f t="shared" si="1"/>
        <v/>
      </c>
      <c r="N90" s="36" t="e">
        <f>INDEX(Likelihood,MATCH($J90,'Dropdown-List (no input)'!$O$6:$O$9,0),1)</f>
        <v>#N/A</v>
      </c>
      <c r="O90" s="36" t="e">
        <f>INDEX(Gravity,MATCH(K90,'Dropdown-List (no input)'!$O$14:$O$17,0),1)</f>
        <v>#N/A</v>
      </c>
      <c r="P90" s="36" t="e">
        <f>INDEX('Dropdown-List (no input)'!$N$32:$O$35,MATCH(L90,'Dropdown-List (no input)'!$O$32:$O$35,0),1)</f>
        <v>#N/A</v>
      </c>
    </row>
    <row r="91" spans="2:16" ht="30" customHeight="1" x14ac:dyDescent="0.2">
      <c r="B91" s="103">
        <f>'Module 1 - aspects'!C89</f>
        <v>0</v>
      </c>
      <c r="C91" s="104">
        <f>'Module 1 - aspects'!D89</f>
        <v>0</v>
      </c>
      <c r="D91" s="104">
        <f>'Module 1 - aspects'!E89</f>
        <v>0</v>
      </c>
      <c r="E91" s="46" t="str">
        <f>IFERROR(INDEX('Dropdown-List (no input)'!$E$10:$I$103,MATCH($D91,'Dropdown-List (no input)'!$E$10:$E$103,0),2),"")</f>
        <v/>
      </c>
      <c r="F91" s="46" t="str">
        <f>IFERROR(INDEX('Dropdown-List (no input)'!$E$10:$I$103,MATCH($D91,'Dropdown-List (no input)'!$E$10:$E$103,0),3),"")</f>
        <v/>
      </c>
      <c r="G91" s="46" t="str">
        <f>IFERROR(INDEX('Dropdown-List (no input)'!$E$10:$I$103,MATCH($D91,'Dropdown-List (no input)'!$E$10:$E$103,0),4),"")</f>
        <v/>
      </c>
      <c r="H91" s="46" t="str">
        <f>IFERROR(INDEX('Dropdown-List (no input)'!$E$10:$I$103,MATCH($D91,'Dropdown-List (no input)'!$E$10:$E$103,0),5),"")</f>
        <v/>
      </c>
      <c r="I91" s="46">
        <f>'Module 2 - impacts'!I90</f>
        <v>0</v>
      </c>
      <c r="J91" s="49"/>
      <c r="K91" s="49"/>
      <c r="L91" s="49"/>
      <c r="M91" s="105" t="str">
        <f t="shared" si="1"/>
        <v/>
      </c>
      <c r="N91" s="36" t="e">
        <f>INDEX(Likelihood,MATCH($J91,'Dropdown-List (no input)'!$O$6:$O$9,0),1)</f>
        <v>#N/A</v>
      </c>
      <c r="O91" s="36" t="e">
        <f>INDEX(Gravity,MATCH(K91,'Dropdown-List (no input)'!$O$14:$O$17,0),1)</f>
        <v>#N/A</v>
      </c>
      <c r="P91" s="36" t="e">
        <f>INDEX('Dropdown-List (no input)'!$N$32:$O$35,MATCH(L91,'Dropdown-List (no input)'!$O$32:$O$35,0),1)</f>
        <v>#N/A</v>
      </c>
    </row>
    <row r="92" spans="2:16" ht="30" customHeight="1" x14ac:dyDescent="0.2">
      <c r="B92" s="103">
        <f>'Module 1 - aspects'!C90</f>
        <v>0</v>
      </c>
      <c r="C92" s="104">
        <f>'Module 1 - aspects'!D90</f>
        <v>0</v>
      </c>
      <c r="D92" s="104">
        <f>'Module 1 - aspects'!E90</f>
        <v>0</v>
      </c>
      <c r="E92" s="46" t="str">
        <f>IFERROR(INDEX('Dropdown-List (no input)'!$E$10:$I$103,MATCH($D92,'Dropdown-List (no input)'!$E$10:$E$103,0),2),"")</f>
        <v/>
      </c>
      <c r="F92" s="46" t="str">
        <f>IFERROR(INDEX('Dropdown-List (no input)'!$E$10:$I$103,MATCH($D92,'Dropdown-List (no input)'!$E$10:$E$103,0),3),"")</f>
        <v/>
      </c>
      <c r="G92" s="46" t="str">
        <f>IFERROR(INDEX('Dropdown-List (no input)'!$E$10:$I$103,MATCH($D92,'Dropdown-List (no input)'!$E$10:$E$103,0),4),"")</f>
        <v/>
      </c>
      <c r="H92" s="46" t="str">
        <f>IFERROR(INDEX('Dropdown-List (no input)'!$E$10:$I$103,MATCH($D92,'Dropdown-List (no input)'!$E$10:$E$103,0),5),"")</f>
        <v/>
      </c>
      <c r="I92" s="46">
        <f>'Module 2 - impacts'!I91</f>
        <v>0</v>
      </c>
      <c r="J92" s="49"/>
      <c r="K92" s="49"/>
      <c r="L92" s="49"/>
      <c r="M92" s="105" t="str">
        <f t="shared" si="1"/>
        <v/>
      </c>
      <c r="N92" s="36" t="e">
        <f>INDEX(Likelihood,MATCH($J92,'Dropdown-List (no input)'!$O$6:$O$9,0),1)</f>
        <v>#N/A</v>
      </c>
      <c r="O92" s="36" t="e">
        <f>INDEX(Gravity,MATCH(K92,'Dropdown-List (no input)'!$O$14:$O$17,0),1)</f>
        <v>#N/A</v>
      </c>
      <c r="P92" s="36" t="e">
        <f>INDEX('Dropdown-List (no input)'!$N$32:$O$35,MATCH(L92,'Dropdown-List (no input)'!$O$32:$O$35,0),1)</f>
        <v>#N/A</v>
      </c>
    </row>
    <row r="93" spans="2:16" ht="30" customHeight="1" x14ac:dyDescent="0.2">
      <c r="B93" s="103">
        <f>'Module 1 - aspects'!C91</f>
        <v>0</v>
      </c>
      <c r="C93" s="104">
        <f>'Module 1 - aspects'!D91</f>
        <v>0</v>
      </c>
      <c r="D93" s="104">
        <f>'Module 1 - aspects'!E91</f>
        <v>0</v>
      </c>
      <c r="E93" s="46" t="str">
        <f>IFERROR(INDEX('Dropdown-List (no input)'!$E$10:$I$103,MATCH($D93,'Dropdown-List (no input)'!$E$10:$E$103,0),2),"")</f>
        <v/>
      </c>
      <c r="F93" s="46" t="str">
        <f>IFERROR(INDEX('Dropdown-List (no input)'!$E$10:$I$103,MATCH($D93,'Dropdown-List (no input)'!$E$10:$E$103,0),3),"")</f>
        <v/>
      </c>
      <c r="G93" s="46" t="str">
        <f>IFERROR(INDEX('Dropdown-List (no input)'!$E$10:$I$103,MATCH($D93,'Dropdown-List (no input)'!$E$10:$E$103,0),4),"")</f>
        <v/>
      </c>
      <c r="H93" s="46" t="str">
        <f>IFERROR(INDEX('Dropdown-List (no input)'!$E$10:$I$103,MATCH($D93,'Dropdown-List (no input)'!$E$10:$E$103,0),5),"")</f>
        <v/>
      </c>
      <c r="I93" s="46">
        <f>'Module 2 - impacts'!I92</f>
        <v>0</v>
      </c>
      <c r="J93" s="49"/>
      <c r="K93" s="49"/>
      <c r="L93" s="49"/>
      <c r="M93" s="105" t="str">
        <f t="shared" si="1"/>
        <v/>
      </c>
      <c r="N93" s="36" t="e">
        <f>INDEX(Likelihood,MATCH($J93,'Dropdown-List (no input)'!$O$6:$O$9,0),1)</f>
        <v>#N/A</v>
      </c>
      <c r="O93" s="36" t="e">
        <f>INDEX(Gravity,MATCH(K93,'Dropdown-List (no input)'!$O$14:$O$17,0),1)</f>
        <v>#N/A</v>
      </c>
      <c r="P93" s="36" t="e">
        <f>INDEX('Dropdown-List (no input)'!$N$32:$O$35,MATCH(L93,'Dropdown-List (no input)'!$O$32:$O$35,0),1)</f>
        <v>#N/A</v>
      </c>
    </row>
    <row r="94" spans="2:16" ht="30" customHeight="1" x14ac:dyDescent="0.2">
      <c r="B94" s="103">
        <f>'Module 1 - aspects'!C92</f>
        <v>0</v>
      </c>
      <c r="C94" s="104">
        <f>'Module 1 - aspects'!D92</f>
        <v>0</v>
      </c>
      <c r="D94" s="104">
        <f>'Module 1 - aspects'!E92</f>
        <v>0</v>
      </c>
      <c r="E94" s="46" t="str">
        <f>IFERROR(INDEX('Dropdown-List (no input)'!$E$10:$I$103,MATCH($D94,'Dropdown-List (no input)'!$E$10:$E$103,0),2),"")</f>
        <v/>
      </c>
      <c r="F94" s="46" t="str">
        <f>IFERROR(INDEX('Dropdown-List (no input)'!$E$10:$I$103,MATCH($D94,'Dropdown-List (no input)'!$E$10:$E$103,0),3),"")</f>
        <v/>
      </c>
      <c r="G94" s="46" t="str">
        <f>IFERROR(INDEX('Dropdown-List (no input)'!$E$10:$I$103,MATCH($D94,'Dropdown-List (no input)'!$E$10:$E$103,0),4),"")</f>
        <v/>
      </c>
      <c r="H94" s="46" t="str">
        <f>IFERROR(INDEX('Dropdown-List (no input)'!$E$10:$I$103,MATCH($D94,'Dropdown-List (no input)'!$E$10:$E$103,0),5),"")</f>
        <v/>
      </c>
      <c r="I94" s="46">
        <f>'Module 2 - impacts'!I93</f>
        <v>0</v>
      </c>
      <c r="J94" s="49"/>
      <c r="K94" s="49"/>
      <c r="L94" s="49"/>
      <c r="M94" s="105" t="str">
        <f t="shared" si="1"/>
        <v/>
      </c>
      <c r="N94" s="36" t="e">
        <f>INDEX(Likelihood,MATCH($J94,'Dropdown-List (no input)'!$O$6:$O$9,0),1)</f>
        <v>#N/A</v>
      </c>
      <c r="O94" s="36" t="e">
        <f>INDEX(Gravity,MATCH(K94,'Dropdown-List (no input)'!$O$14:$O$17,0),1)</f>
        <v>#N/A</v>
      </c>
      <c r="P94" s="36" t="e">
        <f>INDEX('Dropdown-List (no input)'!$N$32:$O$35,MATCH(L94,'Dropdown-List (no input)'!$O$32:$O$35,0),1)</f>
        <v>#N/A</v>
      </c>
    </row>
    <row r="95" spans="2:16" ht="30" customHeight="1" x14ac:dyDescent="0.2">
      <c r="B95" s="103">
        <f>'Module 1 - aspects'!C93</f>
        <v>0</v>
      </c>
      <c r="C95" s="104">
        <f>'Module 1 - aspects'!D93</f>
        <v>0</v>
      </c>
      <c r="D95" s="104">
        <f>'Module 1 - aspects'!E93</f>
        <v>0</v>
      </c>
      <c r="E95" s="46" t="str">
        <f>IFERROR(INDEX('Dropdown-List (no input)'!$E$10:$I$103,MATCH($D95,'Dropdown-List (no input)'!$E$10:$E$103,0),2),"")</f>
        <v/>
      </c>
      <c r="F95" s="46" t="str">
        <f>IFERROR(INDEX('Dropdown-List (no input)'!$E$10:$I$103,MATCH($D95,'Dropdown-List (no input)'!$E$10:$E$103,0),3),"")</f>
        <v/>
      </c>
      <c r="G95" s="46" t="str">
        <f>IFERROR(INDEX('Dropdown-List (no input)'!$E$10:$I$103,MATCH($D95,'Dropdown-List (no input)'!$E$10:$E$103,0),4),"")</f>
        <v/>
      </c>
      <c r="H95" s="46" t="str">
        <f>IFERROR(INDEX('Dropdown-List (no input)'!$E$10:$I$103,MATCH($D95,'Dropdown-List (no input)'!$E$10:$E$103,0),5),"")</f>
        <v/>
      </c>
      <c r="I95" s="46">
        <f>'Module 2 - impacts'!I94</f>
        <v>0</v>
      </c>
      <c r="J95" s="49"/>
      <c r="K95" s="49"/>
      <c r="L95" s="49"/>
      <c r="M95" s="105" t="str">
        <f t="shared" si="1"/>
        <v/>
      </c>
      <c r="N95" s="36" t="e">
        <f>INDEX(Likelihood,MATCH($J95,'Dropdown-List (no input)'!$O$6:$O$9,0),1)</f>
        <v>#N/A</v>
      </c>
      <c r="O95" s="36" t="e">
        <f>INDEX(Gravity,MATCH(K95,'Dropdown-List (no input)'!$O$14:$O$17,0),1)</f>
        <v>#N/A</v>
      </c>
      <c r="P95" s="36" t="e">
        <f>INDEX('Dropdown-List (no input)'!$N$32:$O$35,MATCH(L95,'Dropdown-List (no input)'!$O$32:$O$35,0),1)</f>
        <v>#N/A</v>
      </c>
    </row>
    <row r="96" spans="2:16" ht="30" customHeight="1" x14ac:dyDescent="0.2">
      <c r="B96" s="103">
        <f>'Module 1 - aspects'!C94</f>
        <v>0</v>
      </c>
      <c r="C96" s="104">
        <f>'Module 1 - aspects'!D94</f>
        <v>0</v>
      </c>
      <c r="D96" s="104">
        <f>'Module 1 - aspects'!E94</f>
        <v>0</v>
      </c>
      <c r="E96" s="46" t="str">
        <f>IFERROR(INDEX('Dropdown-List (no input)'!$E$10:$I$103,MATCH($D96,'Dropdown-List (no input)'!$E$10:$E$103,0),2),"")</f>
        <v/>
      </c>
      <c r="F96" s="46" t="str">
        <f>IFERROR(INDEX('Dropdown-List (no input)'!$E$10:$I$103,MATCH($D96,'Dropdown-List (no input)'!$E$10:$E$103,0),3),"")</f>
        <v/>
      </c>
      <c r="G96" s="46" t="str">
        <f>IFERROR(INDEX('Dropdown-List (no input)'!$E$10:$I$103,MATCH($D96,'Dropdown-List (no input)'!$E$10:$E$103,0),4),"")</f>
        <v/>
      </c>
      <c r="H96" s="46" t="str">
        <f>IFERROR(INDEX('Dropdown-List (no input)'!$E$10:$I$103,MATCH($D96,'Dropdown-List (no input)'!$E$10:$E$103,0),5),"")</f>
        <v/>
      </c>
      <c r="I96" s="46">
        <f>'Module 2 - impacts'!I95</f>
        <v>0</v>
      </c>
      <c r="J96" s="49"/>
      <c r="K96" s="49"/>
      <c r="L96" s="49"/>
      <c r="M96" s="105" t="str">
        <f t="shared" si="1"/>
        <v/>
      </c>
      <c r="N96" s="36" t="e">
        <f>INDEX(Likelihood,MATCH($J96,'Dropdown-List (no input)'!$O$6:$O$9,0),1)</f>
        <v>#N/A</v>
      </c>
      <c r="O96" s="36" t="e">
        <f>INDEX(Gravity,MATCH(K96,'Dropdown-List (no input)'!$O$14:$O$17,0),1)</f>
        <v>#N/A</v>
      </c>
      <c r="P96" s="36" t="e">
        <f>INDEX('Dropdown-List (no input)'!$N$32:$O$35,MATCH(L96,'Dropdown-List (no input)'!$O$32:$O$35,0),1)</f>
        <v>#N/A</v>
      </c>
    </row>
    <row r="97" spans="2:16" ht="30" customHeight="1" x14ac:dyDescent="0.2">
      <c r="B97" s="103">
        <f>'Module 1 - aspects'!C95</f>
        <v>0</v>
      </c>
      <c r="C97" s="104">
        <f>'Module 1 - aspects'!D95</f>
        <v>0</v>
      </c>
      <c r="D97" s="104">
        <f>'Module 1 - aspects'!E95</f>
        <v>0</v>
      </c>
      <c r="E97" s="46" t="str">
        <f>IFERROR(INDEX('Dropdown-List (no input)'!$E$10:$I$103,MATCH($D97,'Dropdown-List (no input)'!$E$10:$E$103,0),2),"")</f>
        <v/>
      </c>
      <c r="F97" s="46" t="str">
        <f>IFERROR(INDEX('Dropdown-List (no input)'!$E$10:$I$103,MATCH($D97,'Dropdown-List (no input)'!$E$10:$E$103,0),3),"")</f>
        <v/>
      </c>
      <c r="G97" s="46" t="str">
        <f>IFERROR(INDEX('Dropdown-List (no input)'!$E$10:$I$103,MATCH($D97,'Dropdown-List (no input)'!$E$10:$E$103,0),4),"")</f>
        <v/>
      </c>
      <c r="H97" s="46" t="str">
        <f>IFERROR(INDEX('Dropdown-List (no input)'!$E$10:$I$103,MATCH($D97,'Dropdown-List (no input)'!$E$10:$E$103,0),5),"")</f>
        <v/>
      </c>
      <c r="I97" s="46">
        <f>'Module 2 - impacts'!I96</f>
        <v>0</v>
      </c>
      <c r="J97" s="49"/>
      <c r="K97" s="49"/>
      <c r="L97" s="49"/>
      <c r="M97" s="105" t="str">
        <f t="shared" si="1"/>
        <v/>
      </c>
      <c r="N97" s="36" t="e">
        <f>INDEX(Likelihood,MATCH($J97,'Dropdown-List (no input)'!$O$6:$O$9,0),1)</f>
        <v>#N/A</v>
      </c>
      <c r="O97" s="36" t="e">
        <f>INDEX(Gravity,MATCH(K97,'Dropdown-List (no input)'!$O$14:$O$17,0),1)</f>
        <v>#N/A</v>
      </c>
      <c r="P97" s="36" t="e">
        <f>INDEX('Dropdown-List (no input)'!$N$32:$O$35,MATCH(L97,'Dropdown-List (no input)'!$O$32:$O$35,0),1)</f>
        <v>#N/A</v>
      </c>
    </row>
    <row r="98" spans="2:16" ht="30" customHeight="1" x14ac:dyDescent="0.2">
      <c r="B98" s="103">
        <f>'Module 1 - aspects'!C96</f>
        <v>0</v>
      </c>
      <c r="C98" s="104">
        <f>'Module 1 - aspects'!D96</f>
        <v>0</v>
      </c>
      <c r="D98" s="104">
        <f>'Module 1 - aspects'!E96</f>
        <v>0</v>
      </c>
      <c r="E98" s="46" t="str">
        <f>IFERROR(INDEX('Dropdown-List (no input)'!$E$10:$I$103,MATCH($D98,'Dropdown-List (no input)'!$E$10:$E$103,0),2),"")</f>
        <v/>
      </c>
      <c r="F98" s="46" t="str">
        <f>IFERROR(INDEX('Dropdown-List (no input)'!$E$10:$I$103,MATCH($D98,'Dropdown-List (no input)'!$E$10:$E$103,0),3),"")</f>
        <v/>
      </c>
      <c r="G98" s="46" t="str">
        <f>IFERROR(INDEX('Dropdown-List (no input)'!$E$10:$I$103,MATCH($D98,'Dropdown-List (no input)'!$E$10:$E$103,0),4),"")</f>
        <v/>
      </c>
      <c r="H98" s="46" t="str">
        <f>IFERROR(INDEX('Dropdown-List (no input)'!$E$10:$I$103,MATCH($D98,'Dropdown-List (no input)'!$E$10:$E$103,0),5),"")</f>
        <v/>
      </c>
      <c r="I98" s="46">
        <f>'Module 2 - impacts'!I97</f>
        <v>0</v>
      </c>
      <c r="J98" s="49"/>
      <c r="K98" s="49"/>
      <c r="L98" s="49"/>
      <c r="M98" s="105" t="str">
        <f t="shared" si="1"/>
        <v/>
      </c>
      <c r="N98" s="36" t="e">
        <f>INDEX(Likelihood,MATCH($J98,'Dropdown-List (no input)'!$O$6:$O$9,0),1)</f>
        <v>#N/A</v>
      </c>
      <c r="O98" s="36" t="e">
        <f>INDEX(Gravity,MATCH(K98,'Dropdown-List (no input)'!$O$14:$O$17,0),1)</f>
        <v>#N/A</v>
      </c>
      <c r="P98" s="36" t="e">
        <f>INDEX('Dropdown-List (no input)'!$N$32:$O$35,MATCH(L98,'Dropdown-List (no input)'!$O$32:$O$35,0),1)</f>
        <v>#N/A</v>
      </c>
    </row>
    <row r="99" spans="2:16" ht="30" customHeight="1" x14ac:dyDescent="0.2">
      <c r="B99" s="103">
        <f>'Module 1 - aspects'!C97</f>
        <v>0</v>
      </c>
      <c r="C99" s="104">
        <f>'Module 1 - aspects'!D97</f>
        <v>0</v>
      </c>
      <c r="D99" s="104">
        <f>'Module 1 - aspects'!E97</f>
        <v>0</v>
      </c>
      <c r="E99" s="46" t="str">
        <f>IFERROR(INDEX('Dropdown-List (no input)'!$E$10:$I$103,MATCH($D99,'Dropdown-List (no input)'!$E$10:$E$103,0),2),"")</f>
        <v/>
      </c>
      <c r="F99" s="46" t="str">
        <f>IFERROR(INDEX('Dropdown-List (no input)'!$E$10:$I$103,MATCH($D99,'Dropdown-List (no input)'!$E$10:$E$103,0),3),"")</f>
        <v/>
      </c>
      <c r="G99" s="46" t="str">
        <f>IFERROR(INDEX('Dropdown-List (no input)'!$E$10:$I$103,MATCH($D99,'Dropdown-List (no input)'!$E$10:$E$103,0),4),"")</f>
        <v/>
      </c>
      <c r="H99" s="46" t="str">
        <f>IFERROR(INDEX('Dropdown-List (no input)'!$E$10:$I$103,MATCH($D99,'Dropdown-List (no input)'!$E$10:$E$103,0),5),"")</f>
        <v/>
      </c>
      <c r="I99" s="46">
        <f>'Module 2 - impacts'!I98</f>
        <v>0</v>
      </c>
      <c r="J99" s="49"/>
      <c r="K99" s="49"/>
      <c r="L99" s="49"/>
      <c r="M99" s="105" t="str">
        <f t="shared" si="1"/>
        <v/>
      </c>
      <c r="N99" s="36" t="e">
        <f>INDEX(Likelihood,MATCH($J99,'Dropdown-List (no input)'!$O$6:$O$9,0),1)</f>
        <v>#N/A</v>
      </c>
      <c r="O99" s="36" t="e">
        <f>INDEX(Gravity,MATCH(K99,'Dropdown-List (no input)'!$O$14:$O$17,0),1)</f>
        <v>#N/A</v>
      </c>
      <c r="P99" s="36" t="e">
        <f>INDEX('Dropdown-List (no input)'!$N$32:$O$35,MATCH(L99,'Dropdown-List (no input)'!$O$32:$O$35,0),1)</f>
        <v>#N/A</v>
      </c>
    </row>
    <row r="100" spans="2:16" ht="30" customHeight="1" x14ac:dyDescent="0.2">
      <c r="B100" s="103">
        <f>'Module 1 - aspects'!C98</f>
        <v>0</v>
      </c>
      <c r="C100" s="104">
        <f>'Module 1 - aspects'!D98</f>
        <v>0</v>
      </c>
      <c r="D100" s="104">
        <f>'Module 1 - aspects'!E98</f>
        <v>0</v>
      </c>
      <c r="E100" s="46" t="str">
        <f>IFERROR(INDEX('Dropdown-List (no input)'!$E$10:$I$103,MATCH($D100,'Dropdown-List (no input)'!$E$10:$E$103,0),2),"")</f>
        <v/>
      </c>
      <c r="F100" s="46" t="str">
        <f>IFERROR(INDEX('Dropdown-List (no input)'!$E$10:$I$103,MATCH($D100,'Dropdown-List (no input)'!$E$10:$E$103,0),3),"")</f>
        <v/>
      </c>
      <c r="G100" s="46" t="str">
        <f>IFERROR(INDEX('Dropdown-List (no input)'!$E$10:$I$103,MATCH($D100,'Dropdown-List (no input)'!$E$10:$E$103,0),4),"")</f>
        <v/>
      </c>
      <c r="H100" s="46" t="str">
        <f>IFERROR(INDEX('Dropdown-List (no input)'!$E$10:$I$103,MATCH($D100,'Dropdown-List (no input)'!$E$10:$E$103,0),5),"")</f>
        <v/>
      </c>
      <c r="I100" s="46">
        <f>'Module 2 - impacts'!I99</f>
        <v>0</v>
      </c>
      <c r="J100" s="49"/>
      <c r="K100" s="49"/>
      <c r="L100" s="49"/>
      <c r="M100" s="105" t="str">
        <f t="shared" si="1"/>
        <v/>
      </c>
      <c r="N100" s="36" t="e">
        <f>INDEX(Likelihood,MATCH($J100,'Dropdown-List (no input)'!$O$6:$O$9,0),1)</f>
        <v>#N/A</v>
      </c>
      <c r="O100" s="36" t="e">
        <f>INDEX(Gravity,MATCH(K100,'Dropdown-List (no input)'!$O$14:$O$17,0),1)</f>
        <v>#N/A</v>
      </c>
      <c r="P100" s="36" t="e">
        <f>INDEX('Dropdown-List (no input)'!$N$32:$O$35,MATCH(L100,'Dropdown-List (no input)'!$O$32:$O$35,0),1)</f>
        <v>#N/A</v>
      </c>
    </row>
    <row r="101" spans="2:16" ht="30" customHeight="1" x14ac:dyDescent="0.2">
      <c r="B101" s="103">
        <f>'Module 1 - aspects'!C99</f>
        <v>0</v>
      </c>
      <c r="C101" s="104">
        <f>'Module 1 - aspects'!D99</f>
        <v>0</v>
      </c>
      <c r="D101" s="104">
        <f>'Module 1 - aspects'!E99</f>
        <v>0</v>
      </c>
      <c r="E101" s="46" t="str">
        <f>IFERROR(INDEX('Dropdown-List (no input)'!$E$10:$I$103,MATCH($D101,'Dropdown-List (no input)'!$E$10:$E$103,0),2),"")</f>
        <v/>
      </c>
      <c r="F101" s="46" t="str">
        <f>IFERROR(INDEX('Dropdown-List (no input)'!$E$10:$I$103,MATCH($D101,'Dropdown-List (no input)'!$E$10:$E$103,0),3),"")</f>
        <v/>
      </c>
      <c r="G101" s="46" t="str">
        <f>IFERROR(INDEX('Dropdown-List (no input)'!$E$10:$I$103,MATCH($D101,'Dropdown-List (no input)'!$E$10:$E$103,0),4),"")</f>
        <v/>
      </c>
      <c r="H101" s="46" t="str">
        <f>IFERROR(INDEX('Dropdown-List (no input)'!$E$10:$I$103,MATCH($D101,'Dropdown-List (no input)'!$E$10:$E$103,0),5),"")</f>
        <v/>
      </c>
      <c r="I101" s="46">
        <f>'Module 2 - impacts'!I100</f>
        <v>0</v>
      </c>
      <c r="J101" s="49"/>
      <c r="K101" s="49"/>
      <c r="L101" s="49"/>
      <c r="M101" s="105" t="str">
        <f t="shared" si="1"/>
        <v/>
      </c>
      <c r="N101" s="36" t="e">
        <f>INDEX(Likelihood,MATCH($J101,'Dropdown-List (no input)'!$O$6:$O$9,0),1)</f>
        <v>#N/A</v>
      </c>
      <c r="O101" s="36" t="e">
        <f>INDEX(Gravity,MATCH(K101,'Dropdown-List (no input)'!$O$14:$O$17,0),1)</f>
        <v>#N/A</v>
      </c>
      <c r="P101" s="36" t="e">
        <f>INDEX('Dropdown-List (no input)'!$N$32:$O$35,MATCH(L101,'Dropdown-List (no input)'!$O$32:$O$35,0),1)</f>
        <v>#N/A</v>
      </c>
    </row>
    <row r="102" spans="2:16" ht="30" customHeight="1" x14ac:dyDescent="0.2">
      <c r="B102" s="103">
        <f>'Module 1 - aspects'!C100</f>
        <v>0</v>
      </c>
      <c r="C102" s="104">
        <f>'Module 1 - aspects'!D100</f>
        <v>0</v>
      </c>
      <c r="D102" s="104">
        <f>'Module 1 - aspects'!E100</f>
        <v>0</v>
      </c>
      <c r="E102" s="46" t="str">
        <f>IFERROR(INDEX('Dropdown-List (no input)'!$E$10:$I$103,MATCH($D102,'Dropdown-List (no input)'!$E$10:$E$103,0),2),"")</f>
        <v/>
      </c>
      <c r="F102" s="46" t="str">
        <f>IFERROR(INDEX('Dropdown-List (no input)'!$E$10:$I$103,MATCH($D102,'Dropdown-List (no input)'!$E$10:$E$103,0),3),"")</f>
        <v/>
      </c>
      <c r="G102" s="46" t="str">
        <f>IFERROR(INDEX('Dropdown-List (no input)'!$E$10:$I$103,MATCH($D102,'Dropdown-List (no input)'!$E$10:$E$103,0),4),"")</f>
        <v/>
      </c>
      <c r="H102" s="46" t="str">
        <f>IFERROR(INDEX('Dropdown-List (no input)'!$E$10:$I$103,MATCH($D102,'Dropdown-List (no input)'!$E$10:$E$103,0),5),"")</f>
        <v/>
      </c>
      <c r="I102" s="46">
        <f>'Module 2 - impacts'!I101</f>
        <v>0</v>
      </c>
      <c r="J102" s="49"/>
      <c r="K102" s="49"/>
      <c r="L102" s="49"/>
      <c r="M102" s="105" t="str">
        <f t="shared" si="1"/>
        <v/>
      </c>
      <c r="N102" s="36" t="e">
        <f>INDEX(Likelihood,MATCH($J102,'Dropdown-List (no input)'!$O$6:$O$9,0),1)</f>
        <v>#N/A</v>
      </c>
      <c r="O102" s="36" t="e">
        <f>INDEX(Gravity,MATCH(K102,'Dropdown-List (no input)'!$O$14:$O$17,0),1)</f>
        <v>#N/A</v>
      </c>
      <c r="P102" s="36" t="e">
        <f>INDEX('Dropdown-List (no input)'!$N$32:$O$35,MATCH(L102,'Dropdown-List (no input)'!$O$32:$O$35,0),1)</f>
        <v>#N/A</v>
      </c>
    </row>
    <row r="103" spans="2:16" ht="30" customHeight="1" thickBot="1" x14ac:dyDescent="0.25">
      <c r="B103" s="106">
        <f>'Module 1 - aspects'!C101</f>
        <v>0</v>
      </c>
      <c r="C103" s="107">
        <f>'Module 1 - aspects'!D101</f>
        <v>0</v>
      </c>
      <c r="D103" s="107">
        <f>'Module 1 - aspects'!E101</f>
        <v>0</v>
      </c>
      <c r="E103" s="108" t="str">
        <f>IFERROR(INDEX('Dropdown-List (no input)'!$E$10:$I$103,MATCH($D103,'Dropdown-List (no input)'!$E$10:$E$103,0),2),"")</f>
        <v/>
      </c>
      <c r="F103" s="108" t="str">
        <f>IFERROR(INDEX('Dropdown-List (no input)'!$E$10:$I$103,MATCH($D103,'Dropdown-List (no input)'!$E$10:$E$103,0),3),"")</f>
        <v/>
      </c>
      <c r="G103" s="108" t="str">
        <f>IFERROR(INDEX('Dropdown-List (no input)'!$E$10:$I$103,MATCH($D103,'Dropdown-List (no input)'!$E$10:$E$103,0),4),"")</f>
        <v/>
      </c>
      <c r="H103" s="108" t="str">
        <f>IFERROR(INDEX('Dropdown-List (no input)'!$E$10:$I$103,MATCH($D103,'Dropdown-List (no input)'!$E$10:$E$103,0),5),"")</f>
        <v/>
      </c>
      <c r="I103" s="108">
        <f>'Module 2 - impacts'!I102</f>
        <v>0</v>
      </c>
      <c r="J103" s="109"/>
      <c r="K103" s="109"/>
      <c r="L103" s="109"/>
      <c r="M103" s="110" t="str">
        <f t="shared" si="1"/>
        <v/>
      </c>
      <c r="N103" s="36" t="e">
        <f>INDEX(Likelihood,MATCH($J103,'Dropdown-List (no input)'!$O$6:$O$9,0),1)</f>
        <v>#N/A</v>
      </c>
      <c r="O103" s="36" t="e">
        <f>INDEX(Gravity,MATCH(K103,'Dropdown-List (no input)'!$O$14:$O$17,0),1)</f>
        <v>#N/A</v>
      </c>
      <c r="P103" s="36" t="e">
        <f>INDEX('Dropdown-List (no input)'!$N$32:$O$35,MATCH(L103,'Dropdown-List (no input)'!$O$32:$O$35,0),1)</f>
        <v>#N/A</v>
      </c>
    </row>
  </sheetData>
  <autoFilter ref="B10:M10"/>
  <mergeCells count="2">
    <mergeCell ref="E8:H8"/>
    <mergeCell ref="E9:H9"/>
  </mergeCells>
  <conditionalFormatting sqref="M11:M103">
    <cfRule type="colorScale" priority="17">
      <colorScale>
        <cfvo type="num" val="0"/>
        <cfvo type="num" val="24"/>
        <cfvo type="num" val="48"/>
        <color rgb="FF63BE7B"/>
        <color rgb="FFFFEB84"/>
        <color rgb="FFF8696B"/>
      </colorScale>
    </cfRule>
  </conditionalFormatting>
  <conditionalFormatting sqref="M11:M103">
    <cfRule type="iconSet" priority="19">
      <iconSet iconSet="3Symbols" reverse="1">
        <cfvo type="percent" val="0"/>
        <cfvo type="num" val="20"/>
        <cfvo type="num" val="32"/>
      </iconSet>
    </cfRule>
  </conditionalFormatting>
  <pageMargins left="0.70866141732283472" right="0.70866141732283472" top="0.78740157480314965" bottom="0.78740157480314965" header="0.31496062992125984" footer="0.31496062992125984"/>
  <pageSetup paperSize="9" scale="5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'Dropdown-List (no input)'!$O$6:$O$9</xm:f>
          </x14:formula1>
          <xm:sqref>J11:J103</xm:sqref>
        </x14:dataValidation>
        <x14:dataValidation type="list" allowBlank="1" showInputMessage="1" showErrorMessage="1">
          <x14:formula1>
            <xm:f>'Dropdown-List (no input)'!$O$14:$O$17</xm:f>
          </x14:formula1>
          <xm:sqref>K11:K103</xm:sqref>
        </x14:dataValidation>
        <x14:dataValidation type="list" allowBlank="1" showInputMessage="1" showErrorMessage="1">
          <x14:formula1>
            <xm:f>'Dropdown-List (no input)'!$O$32:$O$35</xm:f>
          </x14:formula1>
          <xm:sqref>L11:L103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04"/>
  <sheetViews>
    <sheetView showZeros="0" zoomScale="80" zoomScaleNormal="80" workbookViewId="0">
      <selection activeCell="B10" sqref="B10:M10"/>
    </sheetView>
  </sheetViews>
  <sheetFormatPr defaultColWidth="11.42578125" defaultRowHeight="15" x14ac:dyDescent="0.2"/>
  <cols>
    <col min="1" max="1" width="6" style="11" customWidth="1"/>
    <col min="2" max="2" width="36.7109375" style="11" customWidth="1"/>
    <col min="3" max="3" width="29.85546875" style="11" customWidth="1"/>
    <col min="4" max="4" width="25.7109375" style="11" customWidth="1"/>
    <col min="5" max="5" width="32.5703125" style="11" customWidth="1"/>
    <col min="6" max="6" width="21.42578125" style="11" customWidth="1"/>
    <col min="7" max="7" width="22" style="11" customWidth="1"/>
    <col min="8" max="8" width="21" style="11" customWidth="1"/>
    <col min="9" max="9" width="22.5703125" style="11" customWidth="1"/>
    <col min="10" max="10" width="20.140625" style="11" customWidth="1"/>
    <col min="11" max="11" width="18.7109375" style="11" customWidth="1"/>
    <col min="12" max="12" width="19" style="11" customWidth="1"/>
    <col min="13" max="13" width="15.85546875" style="11" customWidth="1"/>
    <col min="14" max="14" width="16" style="11" hidden="1" customWidth="1"/>
    <col min="15" max="17" width="11.42578125" style="11" hidden="1" customWidth="1"/>
    <col min="18" max="20" width="11.42578125" style="11" customWidth="1"/>
    <col min="21" max="16384" width="11.42578125" style="11"/>
  </cols>
  <sheetData>
    <row r="1" spans="2:22" ht="16.5" thickBot="1" x14ac:dyDescent="0.25">
      <c r="C1" s="29"/>
      <c r="D1" s="28"/>
      <c r="E1" s="28"/>
      <c r="F1" s="28"/>
      <c r="G1" s="28"/>
      <c r="H1" s="28"/>
      <c r="I1" s="28"/>
    </row>
    <row r="2" spans="2:22" ht="49.5" customHeight="1" thickBot="1" x14ac:dyDescent="0.25">
      <c r="B2" s="39" t="s">
        <v>175</v>
      </c>
      <c r="C2" s="25"/>
      <c r="D2" s="25"/>
      <c r="E2" s="25"/>
      <c r="F2" s="25"/>
      <c r="G2" s="27" t="s">
        <v>187</v>
      </c>
    </row>
    <row r="3" spans="2:22" ht="36.75" customHeight="1" x14ac:dyDescent="0.25">
      <c r="B3" s="29"/>
      <c r="D3" s="28"/>
      <c r="E3" s="28"/>
      <c r="F3" s="28"/>
      <c r="G3" s="28"/>
      <c r="H3" s="28"/>
      <c r="J3" s="40"/>
    </row>
    <row r="4" spans="2:22" ht="36.75" customHeight="1" x14ac:dyDescent="0.25">
      <c r="B4" s="29"/>
      <c r="D4" s="28"/>
      <c r="E4" s="28"/>
      <c r="F4" s="28"/>
      <c r="G4" s="28"/>
      <c r="H4" s="28"/>
      <c r="J4" s="40"/>
    </row>
    <row r="5" spans="2:22" ht="36.75" customHeight="1" x14ac:dyDescent="0.25">
      <c r="B5" s="29"/>
      <c r="D5" s="28"/>
      <c r="E5" s="28"/>
      <c r="F5" s="28"/>
      <c r="G5" s="28"/>
      <c r="H5" s="28"/>
      <c r="J5" s="40"/>
    </row>
    <row r="6" spans="2:22" ht="36.75" customHeight="1" x14ac:dyDescent="0.25">
      <c r="B6" s="29"/>
      <c r="D6" s="28"/>
      <c r="E6" s="28"/>
      <c r="F6" s="28"/>
      <c r="G6" s="28"/>
      <c r="H6" s="28"/>
      <c r="J6" s="40"/>
    </row>
    <row r="7" spans="2:22" ht="61.5" customHeight="1" thickBot="1" x14ac:dyDescent="0.25">
      <c r="B7" s="54"/>
      <c r="C7" s="55"/>
      <c r="D7" s="55"/>
      <c r="E7" s="55"/>
      <c r="F7" s="55"/>
      <c r="G7" s="55"/>
      <c r="H7" s="55"/>
      <c r="I7" s="55"/>
    </row>
    <row r="8" spans="2:22" ht="47.25" x14ac:dyDescent="0.2">
      <c r="B8" s="4" t="s">
        <v>1</v>
      </c>
      <c r="C8" s="4" t="s">
        <v>176</v>
      </c>
      <c r="D8" s="4" t="s">
        <v>139</v>
      </c>
      <c r="E8" s="170" t="s">
        <v>177</v>
      </c>
      <c r="F8" s="171"/>
      <c r="G8" s="171"/>
      <c r="H8" s="172"/>
      <c r="I8" s="4" t="s">
        <v>31</v>
      </c>
      <c r="J8" s="4" t="s">
        <v>173</v>
      </c>
      <c r="K8" s="4" t="s">
        <v>111</v>
      </c>
      <c r="L8" s="4" t="s">
        <v>178</v>
      </c>
      <c r="M8" s="42" t="s">
        <v>103</v>
      </c>
    </row>
    <row r="9" spans="2:22" x14ac:dyDescent="0.2">
      <c r="B9" s="51" t="s">
        <v>171</v>
      </c>
      <c r="C9" s="51" t="s">
        <v>171</v>
      </c>
      <c r="D9" s="51" t="s">
        <v>171</v>
      </c>
      <c r="E9" s="177" t="s">
        <v>170</v>
      </c>
      <c r="F9" s="178"/>
      <c r="G9" s="178"/>
      <c r="H9" s="179"/>
      <c r="I9" s="51" t="s">
        <v>171</v>
      </c>
      <c r="J9" s="51" t="s">
        <v>171</v>
      </c>
      <c r="K9" s="51" t="s">
        <v>171</v>
      </c>
      <c r="L9" s="51" t="s">
        <v>171</v>
      </c>
      <c r="M9" s="52" t="s">
        <v>170</v>
      </c>
    </row>
    <row r="10" spans="2:22" ht="41.25" customHeight="1" thickBot="1" x14ac:dyDescent="0.3">
      <c r="B10" s="111"/>
      <c r="C10" s="53"/>
      <c r="D10" s="53"/>
      <c r="E10" s="19" t="s">
        <v>48</v>
      </c>
      <c r="F10" s="20" t="s">
        <v>49</v>
      </c>
      <c r="G10" s="20" t="s">
        <v>50</v>
      </c>
      <c r="H10" s="21" t="s">
        <v>99</v>
      </c>
      <c r="I10" s="7"/>
      <c r="J10" s="7"/>
      <c r="K10" s="7"/>
      <c r="L10" s="7"/>
      <c r="M10" s="43"/>
    </row>
    <row r="11" spans="2:22" ht="90" x14ac:dyDescent="0.2">
      <c r="B11" s="112" t="s">
        <v>199</v>
      </c>
      <c r="C11" s="56" t="s">
        <v>132</v>
      </c>
      <c r="D11" s="56" t="s">
        <v>68</v>
      </c>
      <c r="E11" s="57" t="str">
        <f>IFERROR(INDEX('Dropdown-List (no input)'!$E$10:$I$103,MATCH($D11,'Dropdown-List (no input)'!$E$10:$E$103,0),2),"")</f>
        <v>potential spill during storage/transport  (significant soil/water contamination)</v>
      </c>
      <c r="F11" s="57" t="str">
        <f>IFERROR(INDEX('Dropdown-List (no input)'!$E$10:$I$103,MATCH($D11,'Dropdown-List (no input)'!$E$10:$E$103,0),3),"")</f>
        <v>toxic gas emissions</v>
      </c>
      <c r="G11" s="57" t="str">
        <f>IFERROR(INDEX('Dropdown-List (no input)'!$E$10:$I$103,MATCH($D11,'Dropdown-List (no input)'!$E$10:$E$103,0),4),"")</f>
        <v>stratospheric ozon layer destruction</v>
      </c>
      <c r="H11" s="57">
        <f>IFERROR(INDEX('Dropdown-List (no input)'!$E$10:$I$103,MATCH($D11,'Dropdown-List (no input)'!$E$10:$E$103,0),5),"")</f>
        <v>0</v>
      </c>
      <c r="I11" s="56" t="s">
        <v>108</v>
      </c>
      <c r="J11" s="56" t="s">
        <v>33</v>
      </c>
      <c r="K11" s="56" t="s">
        <v>116</v>
      </c>
      <c r="L11" s="56" t="s">
        <v>135</v>
      </c>
      <c r="M11" s="58">
        <f>IFERROR(N11*O11*P11*Q11,"")</f>
        <v>48</v>
      </c>
      <c r="N11" s="36">
        <f>INDEX(Likelihood,MATCH(I11,'Dropdown-List (no input)'!$O$6:$O$9,0),1)</f>
        <v>4</v>
      </c>
      <c r="O11" s="36">
        <f>INDEX(Gravity,MATCH(J11,'Dropdown-List (no input)'!$O$14:$O$17,0),1)</f>
        <v>3</v>
      </c>
      <c r="P11" s="36">
        <f>INDEX('Dropdown-List (no input)'!$N$32:$O$35,MATCH(K11,'Dropdown-List (no input)'!$O$32:$O$35,0),1)</f>
        <v>4</v>
      </c>
      <c r="Q11" s="36">
        <f>INDEX('Dropdown-List (no input)'!$N$56:$O$59,MATCH(L11,'Dropdown-List (no input)'!$O$56:$O$59,0),1)</f>
        <v>1</v>
      </c>
    </row>
    <row r="12" spans="2:22" ht="30" customHeight="1" x14ac:dyDescent="0.2">
      <c r="B12" s="113"/>
      <c r="C12" s="50"/>
      <c r="D12" s="50"/>
      <c r="E12" s="59" t="str">
        <f>IFERROR(INDEX('Dropdown-List (no input)'!$E$10:$I$103,MATCH($D12,'Dropdown-List (no input)'!$E$10:$E$103,0),2),"")</f>
        <v/>
      </c>
      <c r="F12" s="59" t="str">
        <f>IFERROR(INDEX('Dropdown-List (no input)'!$E$10:$I$103,MATCH($D12,'Dropdown-List (no input)'!$E$10:$E$103,0),3),"")</f>
        <v/>
      </c>
      <c r="G12" s="59" t="str">
        <f>IFERROR(INDEX('Dropdown-List (no input)'!$E$10:$I$103,MATCH($D12,'Dropdown-List (no input)'!$E$10:$E$103,0),4),"")</f>
        <v/>
      </c>
      <c r="H12" s="59" t="str">
        <f>IFERROR(INDEX('Dropdown-List (no input)'!$E$10:$I$103,MATCH($D12,'Dropdown-List (no input)'!$E$10:$E$103,0),5),"")</f>
        <v/>
      </c>
      <c r="I12" s="50"/>
      <c r="J12" s="50"/>
      <c r="K12" s="50"/>
      <c r="L12" s="50"/>
      <c r="M12" s="60"/>
      <c r="N12" s="36" t="e">
        <f>INDEX(Likelihood,MATCH(I12,'Dropdown-List (no input)'!$O$6:$O$9,0),1)</f>
        <v>#N/A</v>
      </c>
      <c r="O12" s="36" t="e">
        <f>INDEX(Gravity,MATCH(J12,'Dropdown-List (no input)'!$O$14:$O$17,0),1)</f>
        <v>#N/A</v>
      </c>
      <c r="P12" s="36" t="e">
        <f>INDEX('Dropdown-List (no input)'!$N$32:$O$35,MATCH(K12,'Dropdown-List (no input)'!$O$32:$O$35,0),1)</f>
        <v>#N/A</v>
      </c>
      <c r="Q12" s="36" t="e">
        <f>INDEX('Dropdown-List (no input)'!$N$56:$O$59,MATCH(L12,'Dropdown-List (no input)'!$O$56:$O$59,0),1)</f>
        <v>#N/A</v>
      </c>
    </row>
    <row r="13" spans="2:22" ht="30" customHeight="1" x14ac:dyDescent="0.2">
      <c r="B13" s="114"/>
      <c r="C13" s="49"/>
      <c r="D13" s="49"/>
      <c r="E13" s="115" t="str">
        <f>IFERROR(INDEX('Dropdown-List (no input)'!$E$10:$I$103,MATCH($D13,'Dropdown-List (no input)'!$E$10:$E$103,0),2),"")</f>
        <v/>
      </c>
      <c r="F13" s="115" t="str">
        <f>IFERROR(INDEX('Dropdown-List (no input)'!$E$10:$I$103,MATCH($D13,'Dropdown-List (no input)'!$E$10:$E$103,0),3),"")</f>
        <v/>
      </c>
      <c r="G13" s="115" t="str">
        <f>IFERROR(INDEX('Dropdown-List (no input)'!$E$10:$I$103,MATCH($D13,'Dropdown-List (no input)'!$E$10:$E$103,0),4),"")</f>
        <v/>
      </c>
      <c r="H13" s="115" t="str">
        <f>IFERROR(INDEX('Dropdown-List (no input)'!$E$10:$I$103,MATCH($D13,'Dropdown-List (no input)'!$E$10:$E$103,0),5),"")</f>
        <v/>
      </c>
      <c r="I13" s="49"/>
      <c r="J13" s="49"/>
      <c r="K13" s="49"/>
      <c r="L13" s="49"/>
      <c r="M13" s="116"/>
      <c r="N13" s="36" t="e">
        <f>INDEX(Likelihood,MATCH(I13,'Dropdown-List (no input)'!$O$6:$O$9,0),1)</f>
        <v>#N/A</v>
      </c>
      <c r="O13" s="36" t="e">
        <f>INDEX(Gravity,MATCH(J13,'Dropdown-List (no input)'!$O$14:$O$17,0),1)</f>
        <v>#N/A</v>
      </c>
      <c r="P13" s="36" t="e">
        <f>INDEX('Dropdown-List (no input)'!$N$32:$O$35,MATCH(K13,'Dropdown-List (no input)'!$O$32:$O$35,0),1)</f>
        <v>#N/A</v>
      </c>
      <c r="Q13" s="36" t="e">
        <f>INDEX('Dropdown-List (no input)'!$N$56:$O$59,MATCH(L13,'Dropdown-List (no input)'!$O$56:$O$59,0),1)</f>
        <v>#N/A</v>
      </c>
      <c r="V13" s="36"/>
    </row>
    <row r="14" spans="2:22" ht="30" customHeight="1" x14ac:dyDescent="0.2">
      <c r="B14" s="114"/>
      <c r="C14" s="49"/>
      <c r="D14" s="49"/>
      <c r="E14" s="115" t="str">
        <f>IFERROR(INDEX('Dropdown-List (no input)'!$E$10:$I$103,MATCH($D14,'Dropdown-List (no input)'!$E$10:$E$103,0),2),"")</f>
        <v/>
      </c>
      <c r="F14" s="115" t="str">
        <f>IFERROR(INDEX('Dropdown-List (no input)'!$E$10:$I$103,MATCH($D14,'Dropdown-List (no input)'!$E$10:$E$103,0),3),"")</f>
        <v/>
      </c>
      <c r="G14" s="115" t="str">
        <f>IFERROR(INDEX('Dropdown-List (no input)'!$E$10:$I$103,MATCH($D14,'Dropdown-List (no input)'!$E$10:$E$103,0),4),"")</f>
        <v/>
      </c>
      <c r="H14" s="115" t="str">
        <f>IFERROR(INDEX('Dropdown-List (no input)'!$E$10:$I$103,MATCH($D14,'Dropdown-List (no input)'!$E$10:$E$103,0),5),"")</f>
        <v/>
      </c>
      <c r="I14" s="49"/>
      <c r="J14" s="49"/>
      <c r="K14" s="49"/>
      <c r="L14" s="49"/>
      <c r="M14" s="116"/>
      <c r="N14" s="36" t="e">
        <f>INDEX(Likelihood,MATCH(I14,'Dropdown-List (no input)'!$O$6:$O$9,0),1)</f>
        <v>#N/A</v>
      </c>
      <c r="O14" s="36" t="e">
        <f>INDEX(Gravity,MATCH(J14,'Dropdown-List (no input)'!$O$14:$O$17,0),1)</f>
        <v>#N/A</v>
      </c>
      <c r="P14" s="36" t="e">
        <f>INDEX('Dropdown-List (no input)'!$N$32:$O$35,MATCH(K14,'Dropdown-List (no input)'!$O$32:$O$35,0),1)</f>
        <v>#N/A</v>
      </c>
      <c r="Q14" s="36" t="e">
        <f>INDEX('Dropdown-List (no input)'!$N$56:$O$59,MATCH(L14,'Dropdown-List (no input)'!$O$56:$O$59,0),1)</f>
        <v>#N/A</v>
      </c>
    </row>
    <row r="15" spans="2:22" ht="30" customHeight="1" x14ac:dyDescent="0.2">
      <c r="B15" s="114"/>
      <c r="C15" s="49"/>
      <c r="D15" s="49"/>
      <c r="E15" s="115" t="str">
        <f>IFERROR(INDEX('Dropdown-List (no input)'!$E$10:$I$103,MATCH($D15,'Dropdown-List (no input)'!$E$10:$E$103,0),2),"")</f>
        <v/>
      </c>
      <c r="F15" s="115" t="str">
        <f>IFERROR(INDEX('Dropdown-List (no input)'!$E$10:$I$103,MATCH($D15,'Dropdown-List (no input)'!$E$10:$E$103,0),3),"")</f>
        <v/>
      </c>
      <c r="G15" s="115" t="str">
        <f>IFERROR(INDEX('Dropdown-List (no input)'!$E$10:$I$103,MATCH($D15,'Dropdown-List (no input)'!$E$10:$E$103,0),4),"")</f>
        <v/>
      </c>
      <c r="H15" s="115" t="str">
        <f>IFERROR(INDEX('Dropdown-List (no input)'!$E$10:$I$103,MATCH($D15,'Dropdown-List (no input)'!$E$10:$E$103,0),5),"")</f>
        <v/>
      </c>
      <c r="I15" s="49"/>
      <c r="J15" s="49"/>
      <c r="K15" s="49"/>
      <c r="L15" s="49"/>
      <c r="M15" s="116" t="str">
        <f t="shared" ref="M15:M75" si="0">IFERROR(N15*O15*P15*Q15,"")</f>
        <v/>
      </c>
      <c r="N15" s="36" t="e">
        <f>INDEX(Likelihood,MATCH(I15,'Dropdown-List (no input)'!$O$6:$O$9,0),1)</f>
        <v>#N/A</v>
      </c>
      <c r="O15" s="36" t="e">
        <f>INDEX(Gravity,MATCH(J15,'Dropdown-List (no input)'!$O$14:$O$17,0),1)</f>
        <v>#N/A</v>
      </c>
      <c r="P15" s="36" t="e">
        <f>INDEX('Dropdown-List (no input)'!$N$32:$O$35,MATCH(K15,'Dropdown-List (no input)'!$O$32:$O$35,0),1)</f>
        <v>#N/A</v>
      </c>
      <c r="Q15" s="36" t="e">
        <f>INDEX('Dropdown-List (no input)'!$N$56:$O$59,MATCH(L15,'Dropdown-List (no input)'!$O$56:$O$59,0),1)</f>
        <v>#N/A</v>
      </c>
    </row>
    <row r="16" spans="2:22" s="30" customFormat="1" ht="30" customHeight="1" x14ac:dyDescent="0.2">
      <c r="B16" s="114"/>
      <c r="C16" s="49"/>
      <c r="D16" s="49"/>
      <c r="E16" s="115" t="str">
        <f>IFERROR(INDEX('Dropdown-List (no input)'!$E$10:$I$103,MATCH($D16,'Dropdown-List (no input)'!$E$10:$E$103,0),2),"")</f>
        <v/>
      </c>
      <c r="F16" s="115" t="str">
        <f>IFERROR(INDEX('Dropdown-List (no input)'!$E$10:$I$103,MATCH($D16,'Dropdown-List (no input)'!$E$10:$E$103,0),3),"")</f>
        <v/>
      </c>
      <c r="G16" s="115" t="str">
        <f>IFERROR(INDEX('Dropdown-List (no input)'!$E$10:$I$103,MATCH($D16,'Dropdown-List (no input)'!$E$10:$E$103,0),4),"")</f>
        <v/>
      </c>
      <c r="H16" s="115" t="str">
        <f>IFERROR(INDEX('Dropdown-List (no input)'!$E$10:$I$103,MATCH($D16,'Dropdown-List (no input)'!$E$10:$E$103,0),5),"")</f>
        <v/>
      </c>
      <c r="I16" s="49"/>
      <c r="J16" s="49"/>
      <c r="K16" s="49"/>
      <c r="L16" s="49"/>
      <c r="M16" s="116" t="str">
        <f t="shared" si="0"/>
        <v/>
      </c>
      <c r="N16" s="36" t="e">
        <f>INDEX(Likelihood,MATCH(I16,'Dropdown-List (no input)'!$O$6:$O$9,0),1)</f>
        <v>#N/A</v>
      </c>
      <c r="O16" s="36" t="e">
        <f>INDEX(Gravity,MATCH(J16,'Dropdown-List (no input)'!$O$14:$O$17,0),1)</f>
        <v>#N/A</v>
      </c>
      <c r="P16" s="36" t="e">
        <f>INDEX('Dropdown-List (no input)'!$N$32:$O$35,MATCH(K16,'Dropdown-List (no input)'!$O$32:$O$35,0),1)</f>
        <v>#N/A</v>
      </c>
      <c r="Q16" s="36" t="e">
        <f>INDEX('Dropdown-List (no input)'!$N$56:$O$59,MATCH(L16,'Dropdown-List (no input)'!$O$56:$O$59,0),1)</f>
        <v>#N/A</v>
      </c>
    </row>
    <row r="17" spans="2:21" s="30" customFormat="1" ht="30" customHeight="1" x14ac:dyDescent="0.2">
      <c r="B17" s="114"/>
      <c r="C17" s="49"/>
      <c r="D17" s="49"/>
      <c r="E17" s="115" t="str">
        <f>IFERROR(INDEX('Dropdown-List (no input)'!$E$10:$I$103,MATCH($D17,'Dropdown-List (no input)'!$E$10:$E$103,0),2),"")</f>
        <v/>
      </c>
      <c r="F17" s="115" t="str">
        <f>IFERROR(INDEX('Dropdown-List (no input)'!$E$10:$I$103,MATCH($D17,'Dropdown-List (no input)'!$E$10:$E$103,0),3),"")</f>
        <v/>
      </c>
      <c r="G17" s="115" t="str">
        <f>IFERROR(INDEX('Dropdown-List (no input)'!$E$10:$I$103,MATCH($D17,'Dropdown-List (no input)'!$E$10:$E$103,0),4),"")</f>
        <v/>
      </c>
      <c r="H17" s="115" t="str">
        <f>IFERROR(INDEX('Dropdown-List (no input)'!$E$10:$I$103,MATCH($D17,'Dropdown-List (no input)'!$E$10:$E$103,0),5),"")</f>
        <v/>
      </c>
      <c r="I17" s="49"/>
      <c r="J17" s="49"/>
      <c r="K17" s="49"/>
      <c r="L17" s="49"/>
      <c r="M17" s="116" t="str">
        <f t="shared" si="0"/>
        <v/>
      </c>
      <c r="N17" s="36" t="e">
        <f>INDEX(Likelihood,MATCH(I17,'Dropdown-List (no input)'!$O$6:$O$9,0),1)</f>
        <v>#N/A</v>
      </c>
      <c r="O17" s="36" t="e">
        <f>INDEX(Gravity,MATCH(J17,'Dropdown-List (no input)'!$O$14:$O$17,0),1)</f>
        <v>#N/A</v>
      </c>
      <c r="P17" s="36" t="e">
        <f>INDEX('Dropdown-List (no input)'!$N$32:$O$35,MATCH(K17,'Dropdown-List (no input)'!$O$32:$O$35,0),1)</f>
        <v>#N/A</v>
      </c>
      <c r="Q17" s="36" t="e">
        <f>INDEX('Dropdown-List (no input)'!$N$56:$O$59,MATCH(L17,'Dropdown-List (no input)'!$O$56:$O$59,0),1)</f>
        <v>#N/A</v>
      </c>
    </row>
    <row r="18" spans="2:21" s="30" customFormat="1" ht="30" customHeight="1" x14ac:dyDescent="0.2">
      <c r="B18" s="114"/>
      <c r="C18" s="49"/>
      <c r="D18" s="49"/>
      <c r="E18" s="115" t="str">
        <f>IFERROR(INDEX('Dropdown-List (no input)'!$E$10:$I$103,MATCH($D18,'Dropdown-List (no input)'!$E$10:$E$103,0),2),"")</f>
        <v/>
      </c>
      <c r="F18" s="115" t="str">
        <f>IFERROR(INDEX('Dropdown-List (no input)'!$E$10:$I$103,MATCH($D18,'Dropdown-List (no input)'!$E$10:$E$103,0),3),"")</f>
        <v/>
      </c>
      <c r="G18" s="115" t="str">
        <f>IFERROR(INDEX('Dropdown-List (no input)'!$E$10:$I$103,MATCH($D18,'Dropdown-List (no input)'!$E$10:$E$103,0),4),"")</f>
        <v/>
      </c>
      <c r="H18" s="115" t="str">
        <f>IFERROR(INDEX('Dropdown-List (no input)'!$E$10:$I$103,MATCH($D18,'Dropdown-List (no input)'!$E$10:$E$103,0),5),"")</f>
        <v/>
      </c>
      <c r="I18" s="49"/>
      <c r="J18" s="49"/>
      <c r="K18" s="49"/>
      <c r="L18" s="49"/>
      <c r="M18" s="116" t="str">
        <f t="shared" si="0"/>
        <v/>
      </c>
      <c r="N18" s="36" t="e">
        <f>INDEX(Likelihood,MATCH(I18,'Dropdown-List (no input)'!$O$6:$O$9,0),1)</f>
        <v>#N/A</v>
      </c>
      <c r="O18" s="36" t="e">
        <f>INDEX(Gravity,MATCH(J18,'Dropdown-List (no input)'!$O$14:$O$17,0),1)</f>
        <v>#N/A</v>
      </c>
      <c r="P18" s="36" t="e">
        <f>INDEX('Dropdown-List (no input)'!$N$32:$O$35,MATCH(K18,'Dropdown-List (no input)'!$O$32:$O$35,0),1)</f>
        <v>#N/A</v>
      </c>
      <c r="Q18" s="36" t="e">
        <f>INDEX('Dropdown-List (no input)'!$N$56:$O$59,MATCH(L18,'Dropdown-List (no input)'!$O$56:$O$59,0),1)</f>
        <v>#N/A</v>
      </c>
    </row>
    <row r="19" spans="2:21" s="30" customFormat="1" ht="30" customHeight="1" x14ac:dyDescent="0.2">
      <c r="B19" s="114"/>
      <c r="C19" s="49"/>
      <c r="D19" s="49"/>
      <c r="E19" s="115" t="str">
        <f>IFERROR(INDEX('Dropdown-List (no input)'!$E$10:$I$103,MATCH($D19,'Dropdown-List (no input)'!$E$10:$E$103,0),2),"")</f>
        <v/>
      </c>
      <c r="F19" s="115" t="str">
        <f>IFERROR(INDEX('Dropdown-List (no input)'!$E$10:$I$103,MATCH($D19,'Dropdown-List (no input)'!$E$10:$E$103,0),3),"")</f>
        <v/>
      </c>
      <c r="G19" s="115" t="str">
        <f>IFERROR(INDEX('Dropdown-List (no input)'!$E$10:$I$103,MATCH($D19,'Dropdown-List (no input)'!$E$10:$E$103,0),4),"")</f>
        <v/>
      </c>
      <c r="H19" s="115" t="str">
        <f>IFERROR(INDEX('Dropdown-List (no input)'!$E$10:$I$103,MATCH($D19,'Dropdown-List (no input)'!$E$10:$E$103,0),5),"")</f>
        <v/>
      </c>
      <c r="I19" s="49"/>
      <c r="J19" s="49"/>
      <c r="K19" s="49"/>
      <c r="L19" s="49"/>
      <c r="M19" s="116" t="str">
        <f t="shared" si="0"/>
        <v/>
      </c>
      <c r="N19" s="36" t="e">
        <f>INDEX(Likelihood,MATCH(I19,'Dropdown-List (no input)'!$O$6:$O$9,0),1)</f>
        <v>#N/A</v>
      </c>
      <c r="O19" s="36" t="e">
        <f>INDEX(Gravity,MATCH(J19,'Dropdown-List (no input)'!$O$14:$O$17,0),1)</f>
        <v>#N/A</v>
      </c>
      <c r="P19" s="36" t="e">
        <f>INDEX('Dropdown-List (no input)'!$N$32:$O$35,MATCH(K19,'Dropdown-List (no input)'!$O$32:$O$35,0),1)</f>
        <v>#N/A</v>
      </c>
      <c r="Q19" s="36" t="e">
        <f>INDEX('Dropdown-List (no input)'!$N$56:$O$59,MATCH(L19,'Dropdown-List (no input)'!$O$56:$O$59,0),1)</f>
        <v>#N/A</v>
      </c>
    </row>
    <row r="20" spans="2:21" s="30" customFormat="1" ht="30" customHeight="1" x14ac:dyDescent="0.2">
      <c r="B20" s="114"/>
      <c r="C20" s="49"/>
      <c r="D20" s="49"/>
      <c r="E20" s="115" t="str">
        <f>IFERROR(INDEX('Dropdown-List (no input)'!$E$10:$I$103,MATCH($D20,'Dropdown-List (no input)'!$E$10:$E$103,0),2),"")</f>
        <v/>
      </c>
      <c r="F20" s="115" t="str">
        <f>IFERROR(INDEX('Dropdown-List (no input)'!$E$10:$I$103,MATCH($D20,'Dropdown-List (no input)'!$E$10:$E$103,0),3),"")</f>
        <v/>
      </c>
      <c r="G20" s="115" t="str">
        <f>IFERROR(INDEX('Dropdown-List (no input)'!$E$10:$I$103,MATCH($D20,'Dropdown-List (no input)'!$E$10:$E$103,0),4),"")</f>
        <v/>
      </c>
      <c r="H20" s="115" t="str">
        <f>IFERROR(INDEX('Dropdown-List (no input)'!$E$10:$I$103,MATCH($D20,'Dropdown-List (no input)'!$E$10:$E$103,0),5),"")</f>
        <v/>
      </c>
      <c r="I20" s="49"/>
      <c r="J20" s="49"/>
      <c r="K20" s="49"/>
      <c r="L20" s="49"/>
      <c r="M20" s="116" t="str">
        <f t="shared" si="0"/>
        <v/>
      </c>
      <c r="N20" s="36" t="e">
        <f>INDEX(Likelihood,MATCH(I20,'Dropdown-List (no input)'!$O$6:$O$9,0),1)</f>
        <v>#N/A</v>
      </c>
      <c r="O20" s="36" t="e">
        <f>INDEX(Gravity,MATCH(J20,'Dropdown-List (no input)'!$O$14:$O$17,0),1)</f>
        <v>#N/A</v>
      </c>
      <c r="P20" s="36" t="e">
        <f>INDEX('Dropdown-List (no input)'!$N$32:$O$35,MATCH(K20,'Dropdown-List (no input)'!$O$32:$O$35,0),1)</f>
        <v>#N/A</v>
      </c>
      <c r="Q20" s="36" t="e">
        <f>INDEX('Dropdown-List (no input)'!$N$56:$O$59,MATCH(L20,'Dropdown-List (no input)'!$O$56:$O$59,0),1)</f>
        <v>#N/A</v>
      </c>
    </row>
    <row r="21" spans="2:21" s="30" customFormat="1" ht="30" customHeight="1" x14ac:dyDescent="0.2">
      <c r="B21" s="114"/>
      <c r="C21" s="49"/>
      <c r="D21" s="49"/>
      <c r="E21" s="115" t="str">
        <f>IFERROR(INDEX('Dropdown-List (no input)'!$E$10:$I$103,MATCH($D21,'Dropdown-List (no input)'!$E$10:$E$103,0),2),"")</f>
        <v/>
      </c>
      <c r="F21" s="115" t="str">
        <f>IFERROR(INDEX('Dropdown-List (no input)'!$E$10:$I$103,MATCH($D21,'Dropdown-List (no input)'!$E$10:$E$103,0),3),"")</f>
        <v/>
      </c>
      <c r="G21" s="115" t="str">
        <f>IFERROR(INDEX('Dropdown-List (no input)'!$E$10:$I$103,MATCH($D21,'Dropdown-List (no input)'!$E$10:$E$103,0),4),"")</f>
        <v/>
      </c>
      <c r="H21" s="115" t="str">
        <f>IFERROR(INDEX('Dropdown-List (no input)'!$E$10:$I$103,MATCH($D21,'Dropdown-List (no input)'!$E$10:$E$103,0),5),"")</f>
        <v/>
      </c>
      <c r="I21" s="49"/>
      <c r="J21" s="49"/>
      <c r="K21" s="49"/>
      <c r="L21" s="49"/>
      <c r="M21" s="116" t="str">
        <f t="shared" si="0"/>
        <v/>
      </c>
      <c r="N21" s="36" t="e">
        <f>INDEX(Likelihood,MATCH(I21,'Dropdown-List (no input)'!$O$6:$O$9,0),1)</f>
        <v>#N/A</v>
      </c>
      <c r="O21" s="36" t="e">
        <f>INDEX(Gravity,MATCH(J21,'Dropdown-List (no input)'!$O$14:$O$17,0),1)</f>
        <v>#N/A</v>
      </c>
      <c r="P21" s="36" t="e">
        <f>INDEX('Dropdown-List (no input)'!$N$32:$O$35,MATCH(K21,'Dropdown-List (no input)'!$O$32:$O$35,0),1)</f>
        <v>#N/A</v>
      </c>
      <c r="Q21" s="36" t="e">
        <f>INDEX('Dropdown-List (no input)'!$N$56:$O$59,MATCH(L21,'Dropdown-List (no input)'!$O$56:$O$59,0),1)</f>
        <v>#N/A</v>
      </c>
    </row>
    <row r="22" spans="2:21" s="30" customFormat="1" ht="30" customHeight="1" x14ac:dyDescent="0.2">
      <c r="B22" s="114"/>
      <c r="C22" s="49"/>
      <c r="D22" s="49"/>
      <c r="E22" s="115" t="str">
        <f>IFERROR(INDEX('Dropdown-List (no input)'!$E$10:$I$103,MATCH($D22,'Dropdown-List (no input)'!$E$10:$E$103,0),2),"")</f>
        <v/>
      </c>
      <c r="F22" s="115" t="str">
        <f>IFERROR(INDEX('Dropdown-List (no input)'!$E$10:$I$103,MATCH($D22,'Dropdown-List (no input)'!$E$10:$E$103,0),3),"")</f>
        <v/>
      </c>
      <c r="G22" s="115" t="str">
        <f>IFERROR(INDEX('Dropdown-List (no input)'!$E$10:$I$103,MATCH($D22,'Dropdown-List (no input)'!$E$10:$E$103,0),4),"")</f>
        <v/>
      </c>
      <c r="H22" s="115" t="str">
        <f>IFERROR(INDEX('Dropdown-List (no input)'!$E$10:$I$103,MATCH($D22,'Dropdown-List (no input)'!$E$10:$E$103,0),5),"")</f>
        <v/>
      </c>
      <c r="I22" s="49"/>
      <c r="J22" s="49"/>
      <c r="K22" s="49"/>
      <c r="L22" s="49"/>
      <c r="M22" s="116" t="str">
        <f t="shared" si="0"/>
        <v/>
      </c>
      <c r="N22" s="36" t="e">
        <f>INDEX(Likelihood,MATCH(I22,'Dropdown-List (no input)'!$O$6:$O$9,0),1)</f>
        <v>#N/A</v>
      </c>
      <c r="O22" s="36" t="e">
        <f>INDEX(Gravity,MATCH(J22,'Dropdown-List (no input)'!$O$14:$O$17,0),1)</f>
        <v>#N/A</v>
      </c>
      <c r="P22" s="36" t="e">
        <f>INDEX('Dropdown-List (no input)'!$N$32:$O$35,MATCH(K22,'Dropdown-List (no input)'!$O$32:$O$35,0),1)</f>
        <v>#N/A</v>
      </c>
      <c r="Q22" s="36" t="e">
        <f>INDEX('Dropdown-List (no input)'!$N$56:$O$59,MATCH(L22,'Dropdown-List (no input)'!$O$56:$O$59,0),1)</f>
        <v>#N/A</v>
      </c>
    </row>
    <row r="23" spans="2:21" s="30" customFormat="1" ht="30" customHeight="1" x14ac:dyDescent="0.2">
      <c r="B23" s="114"/>
      <c r="C23" s="49"/>
      <c r="D23" s="49"/>
      <c r="E23" s="115" t="str">
        <f>IFERROR(INDEX('Dropdown-List (no input)'!$E$10:$I$103,MATCH($D23,'Dropdown-List (no input)'!$E$10:$E$103,0),2),"")</f>
        <v/>
      </c>
      <c r="F23" s="115" t="str">
        <f>IFERROR(INDEX('Dropdown-List (no input)'!$E$10:$I$103,MATCH($D23,'Dropdown-List (no input)'!$E$10:$E$103,0),3),"")</f>
        <v/>
      </c>
      <c r="G23" s="115" t="str">
        <f>IFERROR(INDEX('Dropdown-List (no input)'!$E$10:$I$103,MATCH($D23,'Dropdown-List (no input)'!$E$10:$E$103,0),4),"")</f>
        <v/>
      </c>
      <c r="H23" s="115" t="str">
        <f>IFERROR(INDEX('Dropdown-List (no input)'!$E$10:$I$103,MATCH($D23,'Dropdown-List (no input)'!$E$10:$E$103,0),5),"")</f>
        <v/>
      </c>
      <c r="I23" s="49"/>
      <c r="J23" s="49"/>
      <c r="K23" s="49"/>
      <c r="L23" s="49"/>
      <c r="M23" s="116" t="str">
        <f t="shared" si="0"/>
        <v/>
      </c>
      <c r="N23" s="36" t="e">
        <f>INDEX(Likelihood,MATCH(I23,'Dropdown-List (no input)'!$O$6:$O$9,0),1)</f>
        <v>#N/A</v>
      </c>
      <c r="O23" s="36" t="e">
        <f>INDEX(Gravity,MATCH(J23,'Dropdown-List (no input)'!$O$14:$O$17,0),1)</f>
        <v>#N/A</v>
      </c>
      <c r="P23" s="36" t="e">
        <f>INDEX('Dropdown-List (no input)'!$N$32:$O$35,MATCH(K23,'Dropdown-List (no input)'!$O$32:$O$35,0),1)</f>
        <v>#N/A</v>
      </c>
      <c r="Q23" s="36" t="e">
        <f>INDEX('Dropdown-List (no input)'!$N$56:$O$59,MATCH(L23,'Dropdown-List (no input)'!$O$56:$O$59,0),1)</f>
        <v>#N/A</v>
      </c>
    </row>
    <row r="24" spans="2:21" s="30" customFormat="1" ht="30" customHeight="1" x14ac:dyDescent="0.2">
      <c r="B24" s="114"/>
      <c r="C24" s="49"/>
      <c r="D24" s="49"/>
      <c r="E24" s="115" t="str">
        <f>IFERROR(INDEX('Dropdown-List (no input)'!$E$10:$I$103,MATCH($D24,'Dropdown-List (no input)'!$E$10:$E$103,0),2),"")</f>
        <v/>
      </c>
      <c r="F24" s="115" t="str">
        <f>IFERROR(INDEX('Dropdown-List (no input)'!$E$10:$I$103,MATCH($D24,'Dropdown-List (no input)'!$E$10:$E$103,0),3),"")</f>
        <v/>
      </c>
      <c r="G24" s="115" t="str">
        <f>IFERROR(INDEX('Dropdown-List (no input)'!$E$10:$I$103,MATCH($D24,'Dropdown-List (no input)'!$E$10:$E$103,0),4),"")</f>
        <v/>
      </c>
      <c r="H24" s="115" t="str">
        <f>IFERROR(INDEX('Dropdown-List (no input)'!$E$10:$I$103,MATCH($D24,'Dropdown-List (no input)'!$E$10:$E$103,0),5),"")</f>
        <v/>
      </c>
      <c r="I24" s="49"/>
      <c r="J24" s="49"/>
      <c r="K24" s="49"/>
      <c r="L24" s="49"/>
      <c r="M24" s="116" t="str">
        <f t="shared" si="0"/>
        <v/>
      </c>
      <c r="N24" s="36" t="e">
        <f>INDEX(Likelihood,MATCH(I24,'Dropdown-List (no input)'!$O$6:$O$9,0),1)</f>
        <v>#N/A</v>
      </c>
      <c r="O24" s="36" t="e">
        <f>INDEX(Gravity,MATCH(J24,'Dropdown-List (no input)'!$O$14:$O$17,0),1)</f>
        <v>#N/A</v>
      </c>
      <c r="P24" s="36" t="e">
        <f>INDEX('Dropdown-List (no input)'!$N$32:$O$35,MATCH(K24,'Dropdown-List (no input)'!$O$32:$O$35,0),1)</f>
        <v>#N/A</v>
      </c>
      <c r="Q24" s="36" t="e">
        <f>INDEX('Dropdown-List (no input)'!$N$56:$O$59,MATCH(L24,'Dropdown-List (no input)'!$O$56:$O$59,0),1)</f>
        <v>#N/A</v>
      </c>
    </row>
    <row r="25" spans="2:21" s="30" customFormat="1" ht="30" customHeight="1" x14ac:dyDescent="0.2">
      <c r="B25" s="114"/>
      <c r="C25" s="49"/>
      <c r="D25" s="49"/>
      <c r="E25" s="115" t="str">
        <f>IFERROR(INDEX('Dropdown-List (no input)'!$E$10:$I$103,MATCH($D25,'Dropdown-List (no input)'!$E$10:$E$103,0),2),"")</f>
        <v/>
      </c>
      <c r="F25" s="115" t="str">
        <f>IFERROR(INDEX('Dropdown-List (no input)'!$E$10:$I$103,MATCH($D25,'Dropdown-List (no input)'!$E$10:$E$103,0),3),"")</f>
        <v/>
      </c>
      <c r="G25" s="115" t="str">
        <f>IFERROR(INDEX('Dropdown-List (no input)'!$E$10:$I$103,MATCH($D25,'Dropdown-List (no input)'!$E$10:$E$103,0),4),"")</f>
        <v/>
      </c>
      <c r="H25" s="115" t="str">
        <f>IFERROR(INDEX('Dropdown-List (no input)'!$E$10:$I$103,MATCH($D25,'Dropdown-List (no input)'!$E$10:$E$103,0),5),"")</f>
        <v/>
      </c>
      <c r="I25" s="49"/>
      <c r="J25" s="49"/>
      <c r="K25" s="49"/>
      <c r="L25" s="49"/>
      <c r="M25" s="116" t="str">
        <f t="shared" si="0"/>
        <v/>
      </c>
      <c r="N25" s="36" t="e">
        <f>INDEX(Likelihood,MATCH(I25,'Dropdown-List (no input)'!$O$6:$O$9,0),1)</f>
        <v>#N/A</v>
      </c>
      <c r="O25" s="36" t="e">
        <f>INDEX(Gravity,MATCH(J25,'Dropdown-List (no input)'!$O$14:$O$17,0),1)</f>
        <v>#N/A</v>
      </c>
      <c r="P25" s="36" t="e">
        <f>INDEX('Dropdown-List (no input)'!$N$32:$O$35,MATCH(K25,'Dropdown-List (no input)'!$O$32:$O$35,0),1)</f>
        <v>#N/A</v>
      </c>
      <c r="Q25" s="36" t="e">
        <f>INDEX('Dropdown-List (no input)'!$N$56:$O$59,MATCH(L25,'Dropdown-List (no input)'!$O$56:$O$59,0),1)</f>
        <v>#N/A</v>
      </c>
    </row>
    <row r="26" spans="2:21" s="30" customFormat="1" ht="30" customHeight="1" x14ac:dyDescent="0.2">
      <c r="B26" s="114"/>
      <c r="C26" s="49"/>
      <c r="D26" s="49"/>
      <c r="E26" s="115" t="str">
        <f>IFERROR(INDEX('Dropdown-List (no input)'!$E$10:$I$103,MATCH($D26,'Dropdown-List (no input)'!$E$10:$E$103,0),2),"")</f>
        <v/>
      </c>
      <c r="F26" s="115" t="str">
        <f>IFERROR(INDEX('Dropdown-List (no input)'!$E$10:$I$103,MATCH($D26,'Dropdown-List (no input)'!$E$10:$E$103,0),3),"")</f>
        <v/>
      </c>
      <c r="G26" s="115" t="str">
        <f>IFERROR(INDEX('Dropdown-List (no input)'!$E$10:$I$103,MATCH($D26,'Dropdown-List (no input)'!$E$10:$E$103,0),4),"")</f>
        <v/>
      </c>
      <c r="H26" s="115" t="str">
        <f>IFERROR(INDEX('Dropdown-List (no input)'!$E$10:$I$103,MATCH($D26,'Dropdown-List (no input)'!$E$10:$E$103,0),5),"")</f>
        <v/>
      </c>
      <c r="I26" s="49"/>
      <c r="J26" s="49"/>
      <c r="K26" s="49"/>
      <c r="L26" s="49"/>
      <c r="M26" s="116" t="str">
        <f t="shared" si="0"/>
        <v/>
      </c>
      <c r="N26" s="36" t="e">
        <f>INDEX(Likelihood,MATCH(I26,'Dropdown-List (no input)'!$O$6:$O$9,0),1)</f>
        <v>#N/A</v>
      </c>
      <c r="O26" s="36" t="e">
        <f>INDEX(Gravity,MATCH(J26,'Dropdown-List (no input)'!$O$14:$O$17,0),1)</f>
        <v>#N/A</v>
      </c>
      <c r="P26" s="36" t="e">
        <f>INDEX('Dropdown-List (no input)'!$N$32:$O$35,MATCH(K26,'Dropdown-List (no input)'!$O$32:$O$35,0),1)</f>
        <v>#N/A</v>
      </c>
      <c r="Q26" s="36" t="e">
        <f>INDEX('Dropdown-List (no input)'!$N$56:$O$59,MATCH(L26,'Dropdown-List (no input)'!$O$56:$O$59,0),1)</f>
        <v>#N/A</v>
      </c>
    </row>
    <row r="27" spans="2:21" s="30" customFormat="1" ht="30" customHeight="1" x14ac:dyDescent="0.2">
      <c r="B27" s="114"/>
      <c r="C27" s="49"/>
      <c r="D27" s="49"/>
      <c r="E27" s="115" t="str">
        <f>IFERROR(INDEX('Dropdown-List (no input)'!$E$10:$I$103,MATCH($D27,'Dropdown-List (no input)'!$E$10:$E$103,0),2),"")</f>
        <v/>
      </c>
      <c r="F27" s="115" t="str">
        <f>IFERROR(INDEX('Dropdown-List (no input)'!$E$10:$I$103,MATCH($D27,'Dropdown-List (no input)'!$E$10:$E$103,0),3),"")</f>
        <v/>
      </c>
      <c r="G27" s="115" t="str">
        <f>IFERROR(INDEX('Dropdown-List (no input)'!$E$10:$I$103,MATCH($D27,'Dropdown-List (no input)'!$E$10:$E$103,0),4),"")</f>
        <v/>
      </c>
      <c r="H27" s="115" t="str">
        <f>IFERROR(INDEX('Dropdown-List (no input)'!$E$10:$I$103,MATCH($D27,'Dropdown-List (no input)'!$E$10:$E$103,0),5),"")</f>
        <v/>
      </c>
      <c r="I27" s="49"/>
      <c r="J27" s="49"/>
      <c r="K27" s="49"/>
      <c r="L27" s="49"/>
      <c r="M27" s="116" t="str">
        <f t="shared" si="0"/>
        <v/>
      </c>
      <c r="N27" s="36" t="e">
        <f>INDEX(Likelihood,MATCH(I27,'Dropdown-List (no input)'!$O$6:$O$9,0),1)</f>
        <v>#N/A</v>
      </c>
      <c r="O27" s="36" t="e">
        <f>INDEX(Gravity,MATCH(J27,'Dropdown-List (no input)'!$O$14:$O$17,0),1)</f>
        <v>#N/A</v>
      </c>
      <c r="P27" s="36" t="e">
        <f>INDEX('Dropdown-List (no input)'!$N$32:$O$35,MATCH(K27,'Dropdown-List (no input)'!$O$32:$O$35,0),1)</f>
        <v>#N/A</v>
      </c>
      <c r="Q27" s="36" t="e">
        <f>INDEX('Dropdown-List (no input)'!$N$56:$O$59,MATCH(L27,'Dropdown-List (no input)'!$O$56:$O$59,0),1)</f>
        <v>#N/A</v>
      </c>
    </row>
    <row r="28" spans="2:21" s="30" customFormat="1" ht="30" customHeight="1" x14ac:dyDescent="0.2">
      <c r="B28" s="114"/>
      <c r="C28" s="49"/>
      <c r="D28" s="49"/>
      <c r="E28" s="115" t="str">
        <f>IFERROR(INDEX('Dropdown-List (no input)'!$E$10:$I$103,MATCH($D28,'Dropdown-List (no input)'!$E$10:$E$103,0),2),"")</f>
        <v/>
      </c>
      <c r="F28" s="115" t="str">
        <f>IFERROR(INDEX('Dropdown-List (no input)'!$E$10:$I$103,MATCH($D28,'Dropdown-List (no input)'!$E$10:$E$103,0),3),"")</f>
        <v/>
      </c>
      <c r="G28" s="115" t="str">
        <f>IFERROR(INDEX('Dropdown-List (no input)'!$E$10:$I$103,MATCH($D28,'Dropdown-List (no input)'!$E$10:$E$103,0),4),"")</f>
        <v/>
      </c>
      <c r="H28" s="115" t="str">
        <f>IFERROR(INDEX('Dropdown-List (no input)'!$E$10:$I$103,MATCH($D28,'Dropdown-List (no input)'!$E$10:$E$103,0),5),"")</f>
        <v/>
      </c>
      <c r="I28" s="49"/>
      <c r="J28" s="49"/>
      <c r="K28" s="49"/>
      <c r="L28" s="49"/>
      <c r="M28" s="116" t="str">
        <f t="shared" si="0"/>
        <v/>
      </c>
      <c r="N28" s="36" t="e">
        <f>INDEX(Likelihood,MATCH(I28,'Dropdown-List (no input)'!$O$6:$O$9,0),1)</f>
        <v>#N/A</v>
      </c>
      <c r="O28" s="36" t="e">
        <f>INDEX(Gravity,MATCH(J28,'Dropdown-List (no input)'!$O$14:$O$17,0),1)</f>
        <v>#N/A</v>
      </c>
      <c r="P28" s="36" t="e">
        <f>INDEX('Dropdown-List (no input)'!$N$32:$O$35,MATCH(K28,'Dropdown-List (no input)'!$O$32:$O$35,0),1)</f>
        <v>#N/A</v>
      </c>
      <c r="Q28" s="36" t="e">
        <f>INDEX('Dropdown-List (no input)'!$N$56:$O$59,MATCH(L28,'Dropdown-List (no input)'!$O$56:$O$59,0),1)</f>
        <v>#N/A</v>
      </c>
      <c r="T28" s="176"/>
      <c r="U28" s="176"/>
    </row>
    <row r="29" spans="2:21" s="30" customFormat="1" ht="30" customHeight="1" x14ac:dyDescent="0.2">
      <c r="B29" s="114"/>
      <c r="C29" s="49"/>
      <c r="D29" s="49"/>
      <c r="E29" s="115" t="str">
        <f>IFERROR(INDEX('Dropdown-List (no input)'!$E$10:$I$103,MATCH($D29,'Dropdown-List (no input)'!$E$10:$E$103,0),2),"")</f>
        <v/>
      </c>
      <c r="F29" s="115" t="str">
        <f>IFERROR(INDEX('Dropdown-List (no input)'!$E$10:$I$103,MATCH($D29,'Dropdown-List (no input)'!$E$10:$E$103,0),3),"")</f>
        <v/>
      </c>
      <c r="G29" s="115" t="str">
        <f>IFERROR(INDEX('Dropdown-List (no input)'!$E$10:$I$103,MATCH($D29,'Dropdown-List (no input)'!$E$10:$E$103,0),4),"")</f>
        <v/>
      </c>
      <c r="H29" s="115" t="str">
        <f>IFERROR(INDEX('Dropdown-List (no input)'!$E$10:$I$103,MATCH($D29,'Dropdown-List (no input)'!$E$10:$E$103,0),5),"")</f>
        <v/>
      </c>
      <c r="I29" s="49"/>
      <c r="J29" s="49"/>
      <c r="K29" s="49"/>
      <c r="L29" s="49"/>
      <c r="M29" s="116" t="str">
        <f t="shared" si="0"/>
        <v/>
      </c>
      <c r="N29" s="36" t="e">
        <f>INDEX(Likelihood,MATCH(I29,'Dropdown-List (no input)'!$O$6:$O$9,0),1)</f>
        <v>#N/A</v>
      </c>
      <c r="O29" s="36" t="e">
        <f>INDEX(Gravity,MATCH(J29,'Dropdown-List (no input)'!$O$14:$O$17,0),1)</f>
        <v>#N/A</v>
      </c>
      <c r="P29" s="36" t="e">
        <f>INDEX('Dropdown-List (no input)'!$N$32:$O$35,MATCH(K29,'Dropdown-List (no input)'!$O$32:$O$35,0),1)</f>
        <v>#N/A</v>
      </c>
      <c r="Q29" s="36" t="e">
        <f>INDEX('Dropdown-List (no input)'!$N$56:$O$59,MATCH(L29,'Dropdown-List (no input)'!$O$56:$O$59,0),1)</f>
        <v>#N/A</v>
      </c>
      <c r="T29" s="176"/>
      <c r="U29" s="176"/>
    </row>
    <row r="30" spans="2:21" s="30" customFormat="1" ht="30" customHeight="1" x14ac:dyDescent="0.2">
      <c r="B30" s="114"/>
      <c r="C30" s="49"/>
      <c r="D30" s="49"/>
      <c r="E30" s="115" t="str">
        <f>IFERROR(INDEX('Dropdown-List (no input)'!$E$10:$I$103,MATCH($D30,'Dropdown-List (no input)'!$E$10:$E$103,0),2),"")</f>
        <v/>
      </c>
      <c r="F30" s="115" t="str">
        <f>IFERROR(INDEX('Dropdown-List (no input)'!$E$10:$I$103,MATCH($D30,'Dropdown-List (no input)'!$E$10:$E$103,0),3),"")</f>
        <v/>
      </c>
      <c r="G30" s="115" t="str">
        <f>IFERROR(INDEX('Dropdown-List (no input)'!$E$10:$I$103,MATCH($D30,'Dropdown-List (no input)'!$E$10:$E$103,0),4),"")</f>
        <v/>
      </c>
      <c r="H30" s="115" t="str">
        <f>IFERROR(INDEX('Dropdown-List (no input)'!$E$10:$I$103,MATCH($D30,'Dropdown-List (no input)'!$E$10:$E$103,0),5),"")</f>
        <v/>
      </c>
      <c r="I30" s="49"/>
      <c r="J30" s="49"/>
      <c r="K30" s="49"/>
      <c r="L30" s="49"/>
      <c r="M30" s="116" t="str">
        <f t="shared" si="0"/>
        <v/>
      </c>
      <c r="N30" s="36" t="e">
        <f>INDEX(Likelihood,MATCH(I30,'Dropdown-List (no input)'!$O$6:$O$9,0),1)</f>
        <v>#N/A</v>
      </c>
      <c r="O30" s="36" t="e">
        <f>INDEX(Gravity,MATCH(J30,'Dropdown-List (no input)'!$O$14:$O$17,0),1)</f>
        <v>#N/A</v>
      </c>
      <c r="P30" s="36" t="e">
        <f>INDEX('Dropdown-List (no input)'!$N$32:$O$35,MATCH(K30,'Dropdown-List (no input)'!$O$32:$O$35,0),1)</f>
        <v>#N/A</v>
      </c>
      <c r="Q30" s="36" t="e">
        <f>INDEX('Dropdown-List (no input)'!$N$56:$O$59,MATCH(L30,'Dropdown-List (no input)'!$O$56:$O$59,0),1)</f>
        <v>#N/A</v>
      </c>
      <c r="T30" s="176"/>
      <c r="U30" s="176"/>
    </row>
    <row r="31" spans="2:21" s="30" customFormat="1" ht="30" customHeight="1" x14ac:dyDescent="0.2">
      <c r="B31" s="114"/>
      <c r="C31" s="49"/>
      <c r="D31" s="49"/>
      <c r="E31" s="115" t="str">
        <f>IFERROR(INDEX('Dropdown-List (no input)'!$E$10:$I$103,MATCH($D31,'Dropdown-List (no input)'!$E$10:$E$103,0),2),"")</f>
        <v/>
      </c>
      <c r="F31" s="115" t="str">
        <f>IFERROR(INDEX('Dropdown-List (no input)'!$E$10:$I$103,MATCH($D31,'Dropdown-List (no input)'!$E$10:$E$103,0),3),"")</f>
        <v/>
      </c>
      <c r="G31" s="115" t="str">
        <f>IFERROR(INDEX('Dropdown-List (no input)'!$E$10:$I$103,MATCH($D31,'Dropdown-List (no input)'!$E$10:$E$103,0),4),"")</f>
        <v/>
      </c>
      <c r="H31" s="115" t="str">
        <f>IFERROR(INDEX('Dropdown-List (no input)'!$E$10:$I$103,MATCH($D31,'Dropdown-List (no input)'!$E$10:$E$103,0),5),"")</f>
        <v/>
      </c>
      <c r="I31" s="49"/>
      <c r="J31" s="49"/>
      <c r="K31" s="49"/>
      <c r="L31" s="49"/>
      <c r="M31" s="116" t="str">
        <f t="shared" si="0"/>
        <v/>
      </c>
      <c r="N31" s="36" t="e">
        <f>INDEX(Likelihood,MATCH(I31,'Dropdown-List (no input)'!$O$6:$O$9,0),1)</f>
        <v>#N/A</v>
      </c>
      <c r="O31" s="36" t="e">
        <f>INDEX(Gravity,MATCH(J31,'Dropdown-List (no input)'!$O$14:$O$17,0),1)</f>
        <v>#N/A</v>
      </c>
      <c r="P31" s="36" t="e">
        <f>INDEX('Dropdown-List (no input)'!$N$32:$O$35,MATCH(K31,'Dropdown-List (no input)'!$O$32:$O$35,0),1)</f>
        <v>#N/A</v>
      </c>
      <c r="Q31" s="36" t="e">
        <f>INDEX('Dropdown-List (no input)'!$N$56:$O$59,MATCH(L31,'Dropdown-List (no input)'!$O$56:$O$59,0),1)</f>
        <v>#N/A</v>
      </c>
      <c r="T31" s="176"/>
      <c r="U31" s="176"/>
    </row>
    <row r="32" spans="2:21" s="30" customFormat="1" ht="30" customHeight="1" x14ac:dyDescent="0.2">
      <c r="B32" s="114"/>
      <c r="C32" s="49"/>
      <c r="D32" s="49"/>
      <c r="E32" s="115" t="str">
        <f>IFERROR(INDEX('Dropdown-List (no input)'!$E$10:$I$103,MATCH($D32,'Dropdown-List (no input)'!$E$10:$E$103,0),2),"")</f>
        <v/>
      </c>
      <c r="F32" s="115" t="str">
        <f>IFERROR(INDEX('Dropdown-List (no input)'!$E$10:$I$103,MATCH($D32,'Dropdown-List (no input)'!$E$10:$E$103,0),3),"")</f>
        <v/>
      </c>
      <c r="G32" s="115" t="str">
        <f>IFERROR(INDEX('Dropdown-List (no input)'!$E$10:$I$103,MATCH($D32,'Dropdown-List (no input)'!$E$10:$E$103,0),4),"")</f>
        <v/>
      </c>
      <c r="H32" s="115" t="str">
        <f>IFERROR(INDEX('Dropdown-List (no input)'!$E$10:$I$103,MATCH($D32,'Dropdown-List (no input)'!$E$10:$E$103,0),5),"")</f>
        <v/>
      </c>
      <c r="I32" s="49"/>
      <c r="J32" s="49"/>
      <c r="K32" s="49"/>
      <c r="L32" s="49"/>
      <c r="M32" s="116" t="str">
        <f t="shared" si="0"/>
        <v/>
      </c>
      <c r="N32" s="36" t="e">
        <f>INDEX(Likelihood,MATCH(I32,'Dropdown-List (no input)'!$O$6:$O$9,0),1)</f>
        <v>#N/A</v>
      </c>
      <c r="O32" s="36" t="e">
        <f>INDEX(Gravity,MATCH(J32,'Dropdown-List (no input)'!$O$14:$O$17,0),1)</f>
        <v>#N/A</v>
      </c>
      <c r="P32" s="36" t="e">
        <f>INDEX('Dropdown-List (no input)'!$N$32:$O$35,MATCH(K32,'Dropdown-List (no input)'!$O$32:$O$35,0),1)</f>
        <v>#N/A</v>
      </c>
      <c r="Q32" s="36" t="e">
        <f>INDEX('Dropdown-List (no input)'!$N$56:$O$59,MATCH(L32,'Dropdown-List (no input)'!$O$56:$O$59,0),1)</f>
        <v>#N/A</v>
      </c>
    </row>
    <row r="33" spans="2:17" s="30" customFormat="1" ht="30" customHeight="1" x14ac:dyDescent="0.2">
      <c r="B33" s="114"/>
      <c r="C33" s="49"/>
      <c r="D33" s="49"/>
      <c r="E33" s="115" t="str">
        <f>IFERROR(INDEX('Dropdown-List (no input)'!$E$10:$I$103,MATCH($D33,'Dropdown-List (no input)'!$E$10:$E$103,0),2),"")</f>
        <v/>
      </c>
      <c r="F33" s="115" t="str">
        <f>IFERROR(INDEX('Dropdown-List (no input)'!$E$10:$I$103,MATCH($D33,'Dropdown-List (no input)'!$E$10:$E$103,0),3),"")</f>
        <v/>
      </c>
      <c r="G33" s="115" t="str">
        <f>IFERROR(INDEX('Dropdown-List (no input)'!$E$10:$I$103,MATCH($D33,'Dropdown-List (no input)'!$E$10:$E$103,0),4),"")</f>
        <v/>
      </c>
      <c r="H33" s="115" t="str">
        <f>IFERROR(INDEX('Dropdown-List (no input)'!$E$10:$I$103,MATCH($D33,'Dropdown-List (no input)'!$E$10:$E$103,0),5),"")</f>
        <v/>
      </c>
      <c r="I33" s="49"/>
      <c r="J33" s="49"/>
      <c r="K33" s="49"/>
      <c r="L33" s="49"/>
      <c r="M33" s="116" t="str">
        <f t="shared" si="0"/>
        <v/>
      </c>
      <c r="N33" s="36" t="e">
        <f>INDEX(Likelihood,MATCH(I33,'Dropdown-List (no input)'!$O$6:$O$9,0),1)</f>
        <v>#N/A</v>
      </c>
      <c r="O33" s="36" t="e">
        <f>INDEX(Gravity,MATCH(J33,'Dropdown-List (no input)'!$O$14:$O$17,0),1)</f>
        <v>#N/A</v>
      </c>
      <c r="P33" s="36" t="e">
        <f>INDEX('Dropdown-List (no input)'!$N$32:$O$35,MATCH(K33,'Dropdown-List (no input)'!$O$32:$O$35,0),1)</f>
        <v>#N/A</v>
      </c>
      <c r="Q33" s="36" t="e">
        <f>INDEX('Dropdown-List (no input)'!$N$56:$O$59,MATCH(L33,'Dropdown-List (no input)'!$O$56:$O$59,0),1)</f>
        <v>#N/A</v>
      </c>
    </row>
    <row r="34" spans="2:17" s="30" customFormat="1" ht="30" customHeight="1" x14ac:dyDescent="0.2">
      <c r="B34" s="114"/>
      <c r="C34" s="49"/>
      <c r="D34" s="49"/>
      <c r="E34" s="115" t="str">
        <f>IFERROR(INDEX('Dropdown-List (no input)'!$E$10:$I$103,MATCH($D34,'Dropdown-List (no input)'!$E$10:$E$103,0),2),"")</f>
        <v/>
      </c>
      <c r="F34" s="115" t="str">
        <f>IFERROR(INDEX('Dropdown-List (no input)'!$E$10:$I$103,MATCH($D34,'Dropdown-List (no input)'!$E$10:$E$103,0),3),"")</f>
        <v/>
      </c>
      <c r="G34" s="115" t="str">
        <f>IFERROR(INDEX('Dropdown-List (no input)'!$E$10:$I$103,MATCH($D34,'Dropdown-List (no input)'!$E$10:$E$103,0),4),"")</f>
        <v/>
      </c>
      <c r="H34" s="115" t="str">
        <f>IFERROR(INDEX('Dropdown-List (no input)'!$E$10:$I$103,MATCH($D34,'Dropdown-List (no input)'!$E$10:$E$103,0),5),"")</f>
        <v/>
      </c>
      <c r="I34" s="49"/>
      <c r="J34" s="49"/>
      <c r="K34" s="49"/>
      <c r="L34" s="49"/>
      <c r="M34" s="116" t="str">
        <f t="shared" si="0"/>
        <v/>
      </c>
      <c r="N34" s="36" t="e">
        <f>INDEX(Likelihood,MATCH(I34,'Dropdown-List (no input)'!$O$6:$O$9,0),1)</f>
        <v>#N/A</v>
      </c>
      <c r="O34" s="36" t="e">
        <f>INDEX(Gravity,MATCH(J34,'Dropdown-List (no input)'!$O$14:$O$17,0),1)</f>
        <v>#N/A</v>
      </c>
      <c r="P34" s="36" t="e">
        <f>INDEX('Dropdown-List (no input)'!$N$32:$O$35,MATCH(K34,'Dropdown-List (no input)'!$O$32:$O$35,0),1)</f>
        <v>#N/A</v>
      </c>
      <c r="Q34" s="36" t="e">
        <f>INDEX('Dropdown-List (no input)'!$N$56:$O$59,MATCH(L34,'Dropdown-List (no input)'!$O$56:$O$59,0),1)</f>
        <v>#N/A</v>
      </c>
    </row>
    <row r="35" spans="2:17" s="30" customFormat="1" ht="30" customHeight="1" x14ac:dyDescent="0.2">
      <c r="B35" s="114"/>
      <c r="C35" s="49"/>
      <c r="D35" s="49"/>
      <c r="E35" s="115" t="str">
        <f>IFERROR(INDEX('Dropdown-List (no input)'!$E$10:$I$103,MATCH($D35,'Dropdown-List (no input)'!$E$10:$E$103,0),2),"")</f>
        <v/>
      </c>
      <c r="F35" s="115" t="str">
        <f>IFERROR(INDEX('Dropdown-List (no input)'!$E$10:$I$103,MATCH($D35,'Dropdown-List (no input)'!$E$10:$E$103,0),3),"")</f>
        <v/>
      </c>
      <c r="G35" s="115" t="str">
        <f>IFERROR(INDEX('Dropdown-List (no input)'!$E$10:$I$103,MATCH($D35,'Dropdown-List (no input)'!$E$10:$E$103,0),4),"")</f>
        <v/>
      </c>
      <c r="H35" s="115" t="str">
        <f>IFERROR(INDEX('Dropdown-List (no input)'!$E$10:$I$103,MATCH($D35,'Dropdown-List (no input)'!$E$10:$E$103,0),5),"")</f>
        <v/>
      </c>
      <c r="I35" s="49"/>
      <c r="J35" s="49"/>
      <c r="K35" s="49"/>
      <c r="L35" s="49"/>
      <c r="M35" s="116" t="str">
        <f t="shared" si="0"/>
        <v/>
      </c>
      <c r="N35" s="36" t="e">
        <f>INDEX(Likelihood,MATCH(I35,'Dropdown-List (no input)'!$O$6:$O$9,0),1)</f>
        <v>#N/A</v>
      </c>
      <c r="O35" s="36" t="e">
        <f>INDEX(Gravity,MATCH(J35,'Dropdown-List (no input)'!$O$14:$O$17,0),1)</f>
        <v>#N/A</v>
      </c>
      <c r="P35" s="36" t="e">
        <f>INDEX('Dropdown-List (no input)'!$N$32:$O$35,MATCH(K35,'Dropdown-List (no input)'!$O$32:$O$35,0),1)</f>
        <v>#N/A</v>
      </c>
      <c r="Q35" s="36" t="e">
        <f>INDEX('Dropdown-List (no input)'!$N$56:$O$59,MATCH(L35,'Dropdown-List (no input)'!$O$56:$O$59,0),1)</f>
        <v>#N/A</v>
      </c>
    </row>
    <row r="36" spans="2:17" s="30" customFormat="1" ht="30" customHeight="1" x14ac:dyDescent="0.2">
      <c r="B36" s="114"/>
      <c r="C36" s="49"/>
      <c r="D36" s="49"/>
      <c r="E36" s="115" t="str">
        <f>IFERROR(INDEX('Dropdown-List (no input)'!$E$10:$I$103,MATCH($D36,'Dropdown-List (no input)'!$E$10:$E$103,0),2),"")</f>
        <v/>
      </c>
      <c r="F36" s="115" t="str">
        <f>IFERROR(INDEX('Dropdown-List (no input)'!$E$10:$I$103,MATCH($D36,'Dropdown-List (no input)'!$E$10:$E$103,0),3),"")</f>
        <v/>
      </c>
      <c r="G36" s="115" t="str">
        <f>IFERROR(INDEX('Dropdown-List (no input)'!$E$10:$I$103,MATCH($D36,'Dropdown-List (no input)'!$E$10:$E$103,0),4),"")</f>
        <v/>
      </c>
      <c r="H36" s="115" t="str">
        <f>IFERROR(INDEX('Dropdown-List (no input)'!$E$10:$I$103,MATCH($D36,'Dropdown-List (no input)'!$E$10:$E$103,0),5),"")</f>
        <v/>
      </c>
      <c r="I36" s="49"/>
      <c r="J36" s="49"/>
      <c r="K36" s="49"/>
      <c r="L36" s="49"/>
      <c r="M36" s="116" t="str">
        <f t="shared" si="0"/>
        <v/>
      </c>
      <c r="N36" s="36" t="e">
        <f>INDEX(Likelihood,MATCH(I36,'Dropdown-List (no input)'!$O$6:$O$9,0),1)</f>
        <v>#N/A</v>
      </c>
      <c r="O36" s="36" t="e">
        <f>INDEX(Gravity,MATCH(J36,'Dropdown-List (no input)'!$O$14:$O$17,0),1)</f>
        <v>#N/A</v>
      </c>
      <c r="P36" s="36" t="e">
        <f>INDEX('Dropdown-List (no input)'!$N$32:$O$35,MATCH(K36,'Dropdown-List (no input)'!$O$32:$O$35,0),1)</f>
        <v>#N/A</v>
      </c>
      <c r="Q36" s="36" t="e">
        <f>INDEX('Dropdown-List (no input)'!$N$56:$O$59,MATCH(L36,'Dropdown-List (no input)'!$O$56:$O$59,0),1)</f>
        <v>#N/A</v>
      </c>
    </row>
    <row r="37" spans="2:17" s="30" customFormat="1" ht="30" customHeight="1" x14ac:dyDescent="0.2">
      <c r="B37" s="114"/>
      <c r="C37" s="49"/>
      <c r="D37" s="49"/>
      <c r="E37" s="115" t="str">
        <f>IFERROR(INDEX('Dropdown-List (no input)'!$E$10:$I$103,MATCH($D37,'Dropdown-List (no input)'!$E$10:$E$103,0),2),"")</f>
        <v/>
      </c>
      <c r="F37" s="115" t="str">
        <f>IFERROR(INDEX('Dropdown-List (no input)'!$E$10:$I$103,MATCH($D37,'Dropdown-List (no input)'!$E$10:$E$103,0),3),"")</f>
        <v/>
      </c>
      <c r="G37" s="115" t="str">
        <f>IFERROR(INDEX('Dropdown-List (no input)'!$E$10:$I$103,MATCH($D37,'Dropdown-List (no input)'!$E$10:$E$103,0),4),"")</f>
        <v/>
      </c>
      <c r="H37" s="115" t="str">
        <f>IFERROR(INDEX('Dropdown-List (no input)'!$E$10:$I$103,MATCH($D37,'Dropdown-List (no input)'!$E$10:$E$103,0),5),"")</f>
        <v/>
      </c>
      <c r="I37" s="49"/>
      <c r="J37" s="49"/>
      <c r="K37" s="49"/>
      <c r="L37" s="49"/>
      <c r="M37" s="116" t="str">
        <f t="shared" si="0"/>
        <v/>
      </c>
      <c r="N37" s="36" t="e">
        <f>INDEX(Likelihood,MATCH(I37,'Dropdown-List (no input)'!$O$6:$O$9,0),1)</f>
        <v>#N/A</v>
      </c>
      <c r="O37" s="36" t="e">
        <f>INDEX(Gravity,MATCH(J37,'Dropdown-List (no input)'!$O$14:$O$17,0),1)</f>
        <v>#N/A</v>
      </c>
      <c r="P37" s="36" t="e">
        <f>INDEX('Dropdown-List (no input)'!$N$32:$O$35,MATCH(K37,'Dropdown-List (no input)'!$O$32:$O$35,0),1)</f>
        <v>#N/A</v>
      </c>
      <c r="Q37" s="36" t="e">
        <f>INDEX('Dropdown-List (no input)'!$N$56:$O$59,MATCH(L37,'Dropdown-List (no input)'!$O$56:$O$59,0),1)</f>
        <v>#N/A</v>
      </c>
    </row>
    <row r="38" spans="2:17" s="30" customFormat="1" ht="30" customHeight="1" x14ac:dyDescent="0.2">
      <c r="B38" s="114"/>
      <c r="C38" s="49"/>
      <c r="D38" s="49"/>
      <c r="E38" s="115" t="str">
        <f>IFERROR(INDEX('Dropdown-List (no input)'!$E$10:$I$103,MATCH($D38,'Dropdown-List (no input)'!$E$10:$E$103,0),2),"")</f>
        <v/>
      </c>
      <c r="F38" s="115" t="str">
        <f>IFERROR(INDEX('Dropdown-List (no input)'!$E$10:$I$103,MATCH($D38,'Dropdown-List (no input)'!$E$10:$E$103,0),3),"")</f>
        <v/>
      </c>
      <c r="G38" s="115" t="str">
        <f>IFERROR(INDEX('Dropdown-List (no input)'!$E$10:$I$103,MATCH($D38,'Dropdown-List (no input)'!$E$10:$E$103,0),4),"")</f>
        <v/>
      </c>
      <c r="H38" s="115" t="str">
        <f>IFERROR(INDEX('Dropdown-List (no input)'!$E$10:$I$103,MATCH($D38,'Dropdown-List (no input)'!$E$10:$E$103,0),5),"")</f>
        <v/>
      </c>
      <c r="I38" s="49"/>
      <c r="J38" s="49"/>
      <c r="K38" s="49"/>
      <c r="L38" s="49"/>
      <c r="M38" s="116" t="str">
        <f t="shared" si="0"/>
        <v/>
      </c>
      <c r="N38" s="36" t="e">
        <f>INDEX(Likelihood,MATCH(I38,'Dropdown-List (no input)'!$O$6:$O$9,0),1)</f>
        <v>#N/A</v>
      </c>
      <c r="O38" s="36" t="e">
        <f>INDEX(Gravity,MATCH(J38,'Dropdown-List (no input)'!$O$14:$O$17,0),1)</f>
        <v>#N/A</v>
      </c>
      <c r="P38" s="36" t="e">
        <f>INDEX('Dropdown-List (no input)'!$N$32:$O$35,MATCH(K38,'Dropdown-List (no input)'!$O$32:$O$35,0),1)</f>
        <v>#N/A</v>
      </c>
      <c r="Q38" s="36" t="e">
        <f>INDEX('Dropdown-List (no input)'!$N$56:$O$59,MATCH(L38,'Dropdown-List (no input)'!$O$56:$O$59,0),1)</f>
        <v>#N/A</v>
      </c>
    </row>
    <row r="39" spans="2:17" s="30" customFormat="1" ht="30" customHeight="1" x14ac:dyDescent="0.2">
      <c r="B39" s="114"/>
      <c r="C39" s="49"/>
      <c r="D39" s="49"/>
      <c r="E39" s="115" t="str">
        <f>IFERROR(INDEX('Dropdown-List (no input)'!$E$10:$I$103,MATCH($D39,'Dropdown-List (no input)'!$E$10:$E$103,0),2),"")</f>
        <v/>
      </c>
      <c r="F39" s="115" t="str">
        <f>IFERROR(INDEX('Dropdown-List (no input)'!$E$10:$I$103,MATCH($D39,'Dropdown-List (no input)'!$E$10:$E$103,0),3),"")</f>
        <v/>
      </c>
      <c r="G39" s="115" t="str">
        <f>IFERROR(INDEX('Dropdown-List (no input)'!$E$10:$I$103,MATCH($D39,'Dropdown-List (no input)'!$E$10:$E$103,0),4),"")</f>
        <v/>
      </c>
      <c r="H39" s="115" t="str">
        <f>IFERROR(INDEX('Dropdown-List (no input)'!$E$10:$I$103,MATCH($D39,'Dropdown-List (no input)'!$E$10:$E$103,0),5),"")</f>
        <v/>
      </c>
      <c r="I39" s="49"/>
      <c r="J39" s="49"/>
      <c r="K39" s="49"/>
      <c r="L39" s="49"/>
      <c r="M39" s="116" t="str">
        <f t="shared" si="0"/>
        <v/>
      </c>
      <c r="N39" s="36" t="e">
        <f>INDEX(Likelihood,MATCH(I39,'Dropdown-List (no input)'!$O$6:$O$9,0),1)</f>
        <v>#N/A</v>
      </c>
      <c r="O39" s="36" t="e">
        <f>INDEX(Gravity,MATCH(J39,'Dropdown-List (no input)'!$O$14:$O$17,0),1)</f>
        <v>#N/A</v>
      </c>
      <c r="P39" s="36" t="e">
        <f>INDEX('Dropdown-List (no input)'!$N$32:$O$35,MATCH(K39,'Dropdown-List (no input)'!$O$32:$O$35,0),1)</f>
        <v>#N/A</v>
      </c>
      <c r="Q39" s="36" t="e">
        <f>INDEX('Dropdown-List (no input)'!$N$56:$O$59,MATCH(L39,'Dropdown-List (no input)'!$O$56:$O$59,0),1)</f>
        <v>#N/A</v>
      </c>
    </row>
    <row r="40" spans="2:17" s="30" customFormat="1" ht="30" customHeight="1" x14ac:dyDescent="0.2">
      <c r="B40" s="114"/>
      <c r="C40" s="49"/>
      <c r="D40" s="49"/>
      <c r="E40" s="115" t="str">
        <f>IFERROR(INDEX('Dropdown-List (no input)'!$E$10:$I$103,MATCH($D40,'Dropdown-List (no input)'!$E$10:$E$103,0),2),"")</f>
        <v/>
      </c>
      <c r="F40" s="115" t="str">
        <f>IFERROR(INDEX('Dropdown-List (no input)'!$E$10:$I$103,MATCH($D40,'Dropdown-List (no input)'!$E$10:$E$103,0),3),"")</f>
        <v/>
      </c>
      <c r="G40" s="115" t="str">
        <f>IFERROR(INDEX('Dropdown-List (no input)'!$E$10:$I$103,MATCH($D40,'Dropdown-List (no input)'!$E$10:$E$103,0),4),"")</f>
        <v/>
      </c>
      <c r="H40" s="115" t="str">
        <f>IFERROR(INDEX('Dropdown-List (no input)'!$E$10:$I$103,MATCH($D40,'Dropdown-List (no input)'!$E$10:$E$103,0),5),"")</f>
        <v/>
      </c>
      <c r="I40" s="49"/>
      <c r="J40" s="49"/>
      <c r="K40" s="49"/>
      <c r="L40" s="49"/>
      <c r="M40" s="116" t="str">
        <f t="shared" si="0"/>
        <v/>
      </c>
      <c r="N40" s="36" t="e">
        <f>INDEX(Likelihood,MATCH(I40,'Dropdown-List (no input)'!$O$6:$O$9,0),1)</f>
        <v>#N/A</v>
      </c>
      <c r="O40" s="36" t="e">
        <f>INDEX(Gravity,MATCH(J40,'Dropdown-List (no input)'!$O$14:$O$17,0),1)</f>
        <v>#N/A</v>
      </c>
      <c r="P40" s="36" t="e">
        <f>INDEX('Dropdown-List (no input)'!$N$32:$O$35,MATCH(K40,'Dropdown-List (no input)'!$O$32:$O$35,0),1)</f>
        <v>#N/A</v>
      </c>
      <c r="Q40" s="36" t="e">
        <f>INDEX('Dropdown-List (no input)'!$N$56:$O$59,MATCH(L40,'Dropdown-List (no input)'!$O$56:$O$59,0),1)</f>
        <v>#N/A</v>
      </c>
    </row>
    <row r="41" spans="2:17" s="30" customFormat="1" ht="30" customHeight="1" x14ac:dyDescent="0.2">
      <c r="B41" s="114"/>
      <c r="C41" s="49"/>
      <c r="D41" s="49"/>
      <c r="E41" s="115" t="str">
        <f>IFERROR(INDEX('Dropdown-List (no input)'!$E$10:$I$103,MATCH($D41,'Dropdown-List (no input)'!$E$10:$E$103,0),2),"")</f>
        <v/>
      </c>
      <c r="F41" s="115" t="str">
        <f>IFERROR(INDEX('Dropdown-List (no input)'!$E$10:$I$103,MATCH($D41,'Dropdown-List (no input)'!$E$10:$E$103,0),3),"")</f>
        <v/>
      </c>
      <c r="G41" s="115" t="str">
        <f>IFERROR(INDEX('Dropdown-List (no input)'!$E$10:$I$103,MATCH($D41,'Dropdown-List (no input)'!$E$10:$E$103,0),4),"")</f>
        <v/>
      </c>
      <c r="H41" s="115" t="str">
        <f>IFERROR(INDEX('Dropdown-List (no input)'!$E$10:$I$103,MATCH($D41,'Dropdown-List (no input)'!$E$10:$E$103,0),5),"")</f>
        <v/>
      </c>
      <c r="I41" s="49"/>
      <c r="J41" s="49"/>
      <c r="K41" s="49"/>
      <c r="L41" s="49"/>
      <c r="M41" s="116" t="str">
        <f t="shared" si="0"/>
        <v/>
      </c>
      <c r="N41" s="36" t="e">
        <f>INDEX(Likelihood,MATCH(I41,'Dropdown-List (no input)'!$O$6:$O$9,0),1)</f>
        <v>#N/A</v>
      </c>
      <c r="O41" s="36" t="e">
        <f>INDEX(Gravity,MATCH(J41,'Dropdown-List (no input)'!$O$14:$O$17,0),1)</f>
        <v>#N/A</v>
      </c>
      <c r="P41" s="36" t="e">
        <f>INDEX('Dropdown-List (no input)'!$N$32:$O$35,MATCH(K41,'Dropdown-List (no input)'!$O$32:$O$35,0),1)</f>
        <v>#N/A</v>
      </c>
      <c r="Q41" s="36" t="e">
        <f>INDEX('Dropdown-List (no input)'!$N$56:$O$59,MATCH(L41,'Dropdown-List (no input)'!$O$56:$O$59,0),1)</f>
        <v>#N/A</v>
      </c>
    </row>
    <row r="42" spans="2:17" s="30" customFormat="1" ht="30" customHeight="1" x14ac:dyDescent="0.2">
      <c r="B42" s="114"/>
      <c r="C42" s="49"/>
      <c r="D42" s="49"/>
      <c r="E42" s="115" t="str">
        <f>IFERROR(INDEX('Dropdown-List (no input)'!$E$10:$I$103,MATCH($D42,'Dropdown-List (no input)'!$E$10:$E$103,0),2),"")</f>
        <v/>
      </c>
      <c r="F42" s="115" t="str">
        <f>IFERROR(INDEX('Dropdown-List (no input)'!$E$10:$I$103,MATCH($D42,'Dropdown-List (no input)'!$E$10:$E$103,0),3),"")</f>
        <v/>
      </c>
      <c r="G42" s="115" t="str">
        <f>IFERROR(INDEX('Dropdown-List (no input)'!$E$10:$I$103,MATCH($D42,'Dropdown-List (no input)'!$E$10:$E$103,0),4),"")</f>
        <v/>
      </c>
      <c r="H42" s="115" t="str">
        <f>IFERROR(INDEX('Dropdown-List (no input)'!$E$10:$I$103,MATCH($D42,'Dropdown-List (no input)'!$E$10:$E$103,0),5),"")</f>
        <v/>
      </c>
      <c r="I42" s="49"/>
      <c r="J42" s="49"/>
      <c r="K42" s="49"/>
      <c r="L42" s="49"/>
      <c r="M42" s="116" t="str">
        <f t="shared" si="0"/>
        <v/>
      </c>
      <c r="N42" s="36" t="e">
        <f>INDEX(Likelihood,MATCH(I42,'Dropdown-List (no input)'!$O$6:$O$9,0),1)</f>
        <v>#N/A</v>
      </c>
      <c r="O42" s="36" t="e">
        <f>INDEX(Gravity,MATCH(J42,'Dropdown-List (no input)'!$O$14:$O$17,0),1)</f>
        <v>#N/A</v>
      </c>
      <c r="P42" s="36" t="e">
        <f>INDEX('Dropdown-List (no input)'!$N$32:$O$35,MATCH(K42,'Dropdown-List (no input)'!$O$32:$O$35,0),1)</f>
        <v>#N/A</v>
      </c>
      <c r="Q42" s="36" t="e">
        <f>INDEX('Dropdown-List (no input)'!$N$56:$O$59,MATCH(L42,'Dropdown-List (no input)'!$O$56:$O$59,0),1)</f>
        <v>#N/A</v>
      </c>
    </row>
    <row r="43" spans="2:17" s="30" customFormat="1" ht="30" customHeight="1" x14ac:dyDescent="0.2">
      <c r="B43" s="114"/>
      <c r="C43" s="49"/>
      <c r="D43" s="49"/>
      <c r="E43" s="115" t="str">
        <f>IFERROR(INDEX('Dropdown-List (no input)'!$E$10:$I$103,MATCH($D43,'Dropdown-List (no input)'!$E$10:$E$103,0),2),"")</f>
        <v/>
      </c>
      <c r="F43" s="115" t="str">
        <f>IFERROR(INDEX('Dropdown-List (no input)'!$E$10:$I$103,MATCH($D43,'Dropdown-List (no input)'!$E$10:$E$103,0),3),"")</f>
        <v/>
      </c>
      <c r="G43" s="115" t="str">
        <f>IFERROR(INDEX('Dropdown-List (no input)'!$E$10:$I$103,MATCH($D43,'Dropdown-List (no input)'!$E$10:$E$103,0),4),"")</f>
        <v/>
      </c>
      <c r="H43" s="115" t="str">
        <f>IFERROR(INDEX('Dropdown-List (no input)'!$E$10:$I$103,MATCH($D43,'Dropdown-List (no input)'!$E$10:$E$103,0),5),"")</f>
        <v/>
      </c>
      <c r="I43" s="49"/>
      <c r="J43" s="49"/>
      <c r="K43" s="49"/>
      <c r="L43" s="49"/>
      <c r="M43" s="116" t="str">
        <f t="shared" si="0"/>
        <v/>
      </c>
      <c r="N43" s="36" t="e">
        <f>INDEX(Likelihood,MATCH(I43,'Dropdown-List (no input)'!$O$6:$O$9,0),1)</f>
        <v>#N/A</v>
      </c>
      <c r="O43" s="36" t="e">
        <f>INDEX(Gravity,MATCH(J43,'Dropdown-List (no input)'!$O$14:$O$17,0),1)</f>
        <v>#N/A</v>
      </c>
      <c r="P43" s="36" t="e">
        <f>INDEX('Dropdown-List (no input)'!$N$32:$O$35,MATCH(K43,'Dropdown-List (no input)'!$O$32:$O$35,0),1)</f>
        <v>#N/A</v>
      </c>
      <c r="Q43" s="36" t="e">
        <f>INDEX('Dropdown-List (no input)'!$N$56:$O$59,MATCH(L43,'Dropdown-List (no input)'!$O$56:$O$59,0),1)</f>
        <v>#N/A</v>
      </c>
    </row>
    <row r="44" spans="2:17" s="30" customFormat="1" ht="30" customHeight="1" x14ac:dyDescent="0.2">
      <c r="B44" s="114"/>
      <c r="C44" s="49"/>
      <c r="D44" s="49"/>
      <c r="E44" s="115" t="str">
        <f>IFERROR(INDEX('Dropdown-List (no input)'!$E$10:$I$103,MATCH($D44,'Dropdown-List (no input)'!$E$10:$E$103,0),2),"")</f>
        <v/>
      </c>
      <c r="F44" s="115" t="str">
        <f>IFERROR(INDEX('Dropdown-List (no input)'!$E$10:$I$103,MATCH($D44,'Dropdown-List (no input)'!$E$10:$E$103,0),3),"")</f>
        <v/>
      </c>
      <c r="G44" s="115" t="str">
        <f>IFERROR(INDEX('Dropdown-List (no input)'!$E$10:$I$103,MATCH($D44,'Dropdown-List (no input)'!$E$10:$E$103,0),4),"")</f>
        <v/>
      </c>
      <c r="H44" s="115" t="str">
        <f>IFERROR(INDEX('Dropdown-List (no input)'!$E$10:$I$103,MATCH($D44,'Dropdown-List (no input)'!$E$10:$E$103,0),5),"")</f>
        <v/>
      </c>
      <c r="I44" s="49"/>
      <c r="J44" s="49"/>
      <c r="K44" s="49"/>
      <c r="L44" s="49"/>
      <c r="M44" s="116" t="str">
        <f t="shared" si="0"/>
        <v/>
      </c>
      <c r="N44" s="36" t="e">
        <f>INDEX(Likelihood,MATCH(I44,'Dropdown-List (no input)'!$O$6:$O$9,0),1)</f>
        <v>#N/A</v>
      </c>
      <c r="O44" s="36" t="e">
        <f>INDEX(Gravity,MATCH(J44,'Dropdown-List (no input)'!$O$14:$O$17,0),1)</f>
        <v>#N/A</v>
      </c>
      <c r="P44" s="36" t="e">
        <f>INDEX('Dropdown-List (no input)'!$N$32:$O$35,MATCH(K44,'Dropdown-List (no input)'!$O$32:$O$35,0),1)</f>
        <v>#N/A</v>
      </c>
      <c r="Q44" s="36" t="e">
        <f>INDEX('Dropdown-List (no input)'!$N$56:$O$59,MATCH(L44,'Dropdown-List (no input)'!$O$56:$O$59,0),1)</f>
        <v>#N/A</v>
      </c>
    </row>
    <row r="45" spans="2:17" s="30" customFormat="1" ht="30" customHeight="1" x14ac:dyDescent="0.2">
      <c r="B45" s="114"/>
      <c r="C45" s="49"/>
      <c r="D45" s="49"/>
      <c r="E45" s="115" t="str">
        <f>IFERROR(INDEX('Dropdown-List (no input)'!$E$10:$I$103,MATCH($D45,'Dropdown-List (no input)'!$E$10:$E$103,0),2),"")</f>
        <v/>
      </c>
      <c r="F45" s="115" t="str">
        <f>IFERROR(INDEX('Dropdown-List (no input)'!$E$10:$I$103,MATCH($D45,'Dropdown-List (no input)'!$E$10:$E$103,0),3),"")</f>
        <v/>
      </c>
      <c r="G45" s="115" t="str">
        <f>IFERROR(INDEX('Dropdown-List (no input)'!$E$10:$I$103,MATCH($D45,'Dropdown-List (no input)'!$E$10:$E$103,0),4),"")</f>
        <v/>
      </c>
      <c r="H45" s="115" t="str">
        <f>IFERROR(INDEX('Dropdown-List (no input)'!$E$10:$I$103,MATCH($D45,'Dropdown-List (no input)'!$E$10:$E$103,0),5),"")</f>
        <v/>
      </c>
      <c r="I45" s="49"/>
      <c r="J45" s="49"/>
      <c r="K45" s="49"/>
      <c r="L45" s="49"/>
      <c r="M45" s="116" t="str">
        <f t="shared" si="0"/>
        <v/>
      </c>
      <c r="N45" s="36" t="e">
        <f>INDEX(Likelihood,MATCH(I45,'Dropdown-List (no input)'!$O$6:$O$9,0),1)</f>
        <v>#N/A</v>
      </c>
      <c r="O45" s="36" t="e">
        <f>INDEX(Gravity,MATCH(J45,'Dropdown-List (no input)'!$O$14:$O$17,0),1)</f>
        <v>#N/A</v>
      </c>
      <c r="P45" s="36" t="e">
        <f>INDEX('Dropdown-List (no input)'!$N$32:$O$35,MATCH(K45,'Dropdown-List (no input)'!$O$32:$O$35,0),1)</f>
        <v>#N/A</v>
      </c>
      <c r="Q45" s="36" t="e">
        <f>INDEX('Dropdown-List (no input)'!$N$56:$O$59,MATCH(L45,'Dropdown-List (no input)'!$O$56:$O$59,0),1)</f>
        <v>#N/A</v>
      </c>
    </row>
    <row r="46" spans="2:17" s="30" customFormat="1" ht="30" customHeight="1" x14ac:dyDescent="0.2">
      <c r="B46" s="114"/>
      <c r="C46" s="49"/>
      <c r="D46" s="49"/>
      <c r="E46" s="115" t="str">
        <f>IFERROR(INDEX('Dropdown-List (no input)'!$E$10:$I$103,MATCH($D46,'Dropdown-List (no input)'!$E$10:$E$103,0),2),"")</f>
        <v/>
      </c>
      <c r="F46" s="115" t="str">
        <f>IFERROR(INDEX('Dropdown-List (no input)'!$E$10:$I$103,MATCH($D46,'Dropdown-List (no input)'!$E$10:$E$103,0),3),"")</f>
        <v/>
      </c>
      <c r="G46" s="115" t="str">
        <f>IFERROR(INDEX('Dropdown-List (no input)'!$E$10:$I$103,MATCH($D46,'Dropdown-List (no input)'!$E$10:$E$103,0),4),"")</f>
        <v/>
      </c>
      <c r="H46" s="115" t="str">
        <f>IFERROR(INDEX('Dropdown-List (no input)'!$E$10:$I$103,MATCH($D46,'Dropdown-List (no input)'!$E$10:$E$103,0),5),"")</f>
        <v/>
      </c>
      <c r="I46" s="49"/>
      <c r="J46" s="49"/>
      <c r="K46" s="49"/>
      <c r="L46" s="49"/>
      <c r="M46" s="116" t="str">
        <f t="shared" si="0"/>
        <v/>
      </c>
      <c r="N46" s="36" t="e">
        <f>INDEX(Likelihood,MATCH(I46,'Dropdown-List (no input)'!$O$6:$O$9,0),1)</f>
        <v>#N/A</v>
      </c>
      <c r="O46" s="36" t="e">
        <f>INDEX(Gravity,MATCH(J46,'Dropdown-List (no input)'!$O$14:$O$17,0),1)</f>
        <v>#N/A</v>
      </c>
      <c r="P46" s="36" t="e">
        <f>INDEX('Dropdown-List (no input)'!$N$32:$O$35,MATCH(K46,'Dropdown-List (no input)'!$O$32:$O$35,0),1)</f>
        <v>#N/A</v>
      </c>
      <c r="Q46" s="36" t="e">
        <f>INDEX('Dropdown-List (no input)'!$N$56:$O$59,MATCH(L46,'Dropdown-List (no input)'!$O$56:$O$59,0),1)</f>
        <v>#N/A</v>
      </c>
    </row>
    <row r="47" spans="2:17" s="30" customFormat="1" ht="30" customHeight="1" x14ac:dyDescent="0.2">
      <c r="B47" s="114"/>
      <c r="C47" s="49"/>
      <c r="D47" s="49"/>
      <c r="E47" s="115" t="str">
        <f>IFERROR(INDEX('Dropdown-List (no input)'!$E$10:$I$103,MATCH($D47,'Dropdown-List (no input)'!$E$10:$E$103,0),2),"")</f>
        <v/>
      </c>
      <c r="F47" s="115" t="str">
        <f>IFERROR(INDEX('Dropdown-List (no input)'!$E$10:$I$103,MATCH($D47,'Dropdown-List (no input)'!$E$10:$E$103,0),3),"")</f>
        <v/>
      </c>
      <c r="G47" s="115" t="str">
        <f>IFERROR(INDEX('Dropdown-List (no input)'!$E$10:$I$103,MATCH($D47,'Dropdown-List (no input)'!$E$10:$E$103,0),4),"")</f>
        <v/>
      </c>
      <c r="H47" s="115" t="str">
        <f>IFERROR(INDEX('Dropdown-List (no input)'!$E$10:$I$103,MATCH($D47,'Dropdown-List (no input)'!$E$10:$E$103,0),5),"")</f>
        <v/>
      </c>
      <c r="I47" s="49"/>
      <c r="J47" s="49"/>
      <c r="K47" s="49"/>
      <c r="L47" s="49"/>
      <c r="M47" s="116" t="str">
        <f t="shared" si="0"/>
        <v/>
      </c>
      <c r="N47" s="36" t="e">
        <f>INDEX(Likelihood,MATCH(I47,'Dropdown-List (no input)'!$O$6:$O$9,0),1)</f>
        <v>#N/A</v>
      </c>
      <c r="O47" s="36" t="e">
        <f>INDEX(Gravity,MATCH(J47,'Dropdown-List (no input)'!$O$14:$O$17,0),1)</f>
        <v>#N/A</v>
      </c>
      <c r="P47" s="36" t="e">
        <f>INDEX('Dropdown-List (no input)'!$N$32:$O$35,MATCH(K47,'Dropdown-List (no input)'!$O$32:$O$35,0),1)</f>
        <v>#N/A</v>
      </c>
      <c r="Q47" s="36" t="e">
        <f>INDEX('Dropdown-List (no input)'!$N$56:$O$59,MATCH(L47,'Dropdown-List (no input)'!$O$56:$O$59,0),1)</f>
        <v>#N/A</v>
      </c>
    </row>
    <row r="48" spans="2:17" s="30" customFormat="1" ht="30" customHeight="1" x14ac:dyDescent="0.2">
      <c r="B48" s="114"/>
      <c r="C48" s="49"/>
      <c r="D48" s="49"/>
      <c r="E48" s="115" t="str">
        <f>IFERROR(INDEX('Dropdown-List (no input)'!$E$10:$I$103,MATCH($D48,'Dropdown-List (no input)'!$E$10:$E$103,0),2),"")</f>
        <v/>
      </c>
      <c r="F48" s="115" t="str">
        <f>IFERROR(INDEX('Dropdown-List (no input)'!$E$10:$I$103,MATCH($D48,'Dropdown-List (no input)'!$E$10:$E$103,0),3),"")</f>
        <v/>
      </c>
      <c r="G48" s="115" t="str">
        <f>IFERROR(INDEX('Dropdown-List (no input)'!$E$10:$I$103,MATCH($D48,'Dropdown-List (no input)'!$E$10:$E$103,0),4),"")</f>
        <v/>
      </c>
      <c r="H48" s="115" t="str">
        <f>IFERROR(INDEX('Dropdown-List (no input)'!$E$10:$I$103,MATCH($D48,'Dropdown-List (no input)'!$E$10:$E$103,0),5),"")</f>
        <v/>
      </c>
      <c r="I48" s="49"/>
      <c r="J48" s="49"/>
      <c r="K48" s="49"/>
      <c r="L48" s="49"/>
      <c r="M48" s="116" t="str">
        <f t="shared" si="0"/>
        <v/>
      </c>
      <c r="N48" s="36" t="e">
        <f>INDEX(Likelihood,MATCH(I48,'Dropdown-List (no input)'!$O$6:$O$9,0),1)</f>
        <v>#N/A</v>
      </c>
      <c r="O48" s="36" t="e">
        <f>INDEX(Gravity,MATCH(J48,'Dropdown-List (no input)'!$O$14:$O$17,0),1)</f>
        <v>#N/A</v>
      </c>
      <c r="P48" s="36" t="e">
        <f>INDEX('Dropdown-List (no input)'!$N$32:$O$35,MATCH(K48,'Dropdown-List (no input)'!$O$32:$O$35,0),1)</f>
        <v>#N/A</v>
      </c>
      <c r="Q48" s="36" t="e">
        <f>INDEX('Dropdown-List (no input)'!$N$56:$O$59,MATCH(L48,'Dropdown-List (no input)'!$O$56:$O$59,0),1)</f>
        <v>#N/A</v>
      </c>
    </row>
    <row r="49" spans="2:17" s="30" customFormat="1" ht="30" customHeight="1" x14ac:dyDescent="0.2">
      <c r="B49" s="114"/>
      <c r="C49" s="49"/>
      <c r="D49" s="49"/>
      <c r="E49" s="115" t="str">
        <f>IFERROR(INDEX('Dropdown-List (no input)'!$E$10:$I$103,MATCH($D49,'Dropdown-List (no input)'!$E$10:$E$103,0),2),"")</f>
        <v/>
      </c>
      <c r="F49" s="115" t="str">
        <f>IFERROR(INDEX('Dropdown-List (no input)'!$E$10:$I$103,MATCH($D49,'Dropdown-List (no input)'!$E$10:$E$103,0),3),"")</f>
        <v/>
      </c>
      <c r="G49" s="115" t="str">
        <f>IFERROR(INDEX('Dropdown-List (no input)'!$E$10:$I$103,MATCH($D49,'Dropdown-List (no input)'!$E$10:$E$103,0),4),"")</f>
        <v/>
      </c>
      <c r="H49" s="115" t="str">
        <f>IFERROR(INDEX('Dropdown-List (no input)'!$E$10:$I$103,MATCH($D49,'Dropdown-List (no input)'!$E$10:$E$103,0),5),"")</f>
        <v/>
      </c>
      <c r="I49" s="49"/>
      <c r="J49" s="49"/>
      <c r="K49" s="49"/>
      <c r="L49" s="49"/>
      <c r="M49" s="116" t="str">
        <f t="shared" si="0"/>
        <v/>
      </c>
      <c r="N49" s="36" t="e">
        <f>INDEX(Likelihood,MATCH(I49,'Dropdown-List (no input)'!$O$6:$O$9,0),1)</f>
        <v>#N/A</v>
      </c>
      <c r="O49" s="36" t="e">
        <f>INDEX(Gravity,MATCH(J49,'Dropdown-List (no input)'!$O$14:$O$17,0),1)</f>
        <v>#N/A</v>
      </c>
      <c r="P49" s="36" t="e">
        <f>INDEX('Dropdown-List (no input)'!$N$32:$O$35,MATCH(K49,'Dropdown-List (no input)'!$O$32:$O$35,0),1)</f>
        <v>#N/A</v>
      </c>
      <c r="Q49" s="36" t="e">
        <f>INDEX('Dropdown-List (no input)'!$N$56:$O$59,MATCH(L49,'Dropdown-List (no input)'!$O$56:$O$59,0),1)</f>
        <v>#N/A</v>
      </c>
    </row>
    <row r="50" spans="2:17" s="30" customFormat="1" ht="30" customHeight="1" x14ac:dyDescent="0.2">
      <c r="B50" s="114"/>
      <c r="C50" s="49"/>
      <c r="D50" s="49"/>
      <c r="E50" s="115" t="str">
        <f>IFERROR(INDEX('Dropdown-List (no input)'!$E$10:$I$103,MATCH($D50,'Dropdown-List (no input)'!$E$10:$E$103,0),2),"")</f>
        <v/>
      </c>
      <c r="F50" s="115" t="str">
        <f>IFERROR(INDEX('Dropdown-List (no input)'!$E$10:$I$103,MATCH($D50,'Dropdown-List (no input)'!$E$10:$E$103,0),3),"")</f>
        <v/>
      </c>
      <c r="G50" s="115" t="str">
        <f>IFERROR(INDEX('Dropdown-List (no input)'!$E$10:$I$103,MATCH($D50,'Dropdown-List (no input)'!$E$10:$E$103,0),4),"")</f>
        <v/>
      </c>
      <c r="H50" s="115" t="str">
        <f>IFERROR(INDEX('Dropdown-List (no input)'!$E$10:$I$103,MATCH($D50,'Dropdown-List (no input)'!$E$10:$E$103,0),5),"")</f>
        <v/>
      </c>
      <c r="I50" s="49"/>
      <c r="J50" s="49"/>
      <c r="K50" s="49"/>
      <c r="L50" s="49"/>
      <c r="M50" s="116" t="str">
        <f t="shared" si="0"/>
        <v/>
      </c>
      <c r="N50" s="36" t="e">
        <f>INDEX(Likelihood,MATCH(I50,'Dropdown-List (no input)'!$O$6:$O$9,0),1)</f>
        <v>#N/A</v>
      </c>
      <c r="O50" s="36" t="e">
        <f>INDEX(Gravity,MATCH(J50,'Dropdown-List (no input)'!$O$14:$O$17,0),1)</f>
        <v>#N/A</v>
      </c>
      <c r="P50" s="36" t="e">
        <f>INDEX('Dropdown-List (no input)'!$N$32:$O$35,MATCH(K50,'Dropdown-List (no input)'!$O$32:$O$35,0),1)</f>
        <v>#N/A</v>
      </c>
      <c r="Q50" s="36" t="e">
        <f>INDEX('Dropdown-List (no input)'!$N$56:$O$59,MATCH(L50,'Dropdown-List (no input)'!$O$56:$O$59,0),1)</f>
        <v>#N/A</v>
      </c>
    </row>
    <row r="51" spans="2:17" s="30" customFormat="1" ht="30" customHeight="1" x14ac:dyDescent="0.2">
      <c r="B51" s="114"/>
      <c r="C51" s="49"/>
      <c r="D51" s="49"/>
      <c r="E51" s="115" t="str">
        <f>IFERROR(INDEX('Dropdown-List (no input)'!$E$10:$I$103,MATCH($D51,'Dropdown-List (no input)'!$E$10:$E$103,0),2),"")</f>
        <v/>
      </c>
      <c r="F51" s="115" t="str">
        <f>IFERROR(INDEX('Dropdown-List (no input)'!$E$10:$I$103,MATCH($D51,'Dropdown-List (no input)'!$E$10:$E$103,0),3),"")</f>
        <v/>
      </c>
      <c r="G51" s="115" t="str">
        <f>IFERROR(INDEX('Dropdown-List (no input)'!$E$10:$I$103,MATCH($D51,'Dropdown-List (no input)'!$E$10:$E$103,0),4),"")</f>
        <v/>
      </c>
      <c r="H51" s="115" t="str">
        <f>IFERROR(INDEX('Dropdown-List (no input)'!$E$10:$I$103,MATCH($D51,'Dropdown-List (no input)'!$E$10:$E$103,0),5),"")</f>
        <v/>
      </c>
      <c r="I51" s="49"/>
      <c r="J51" s="49"/>
      <c r="K51" s="49"/>
      <c r="L51" s="49"/>
      <c r="M51" s="116" t="str">
        <f t="shared" si="0"/>
        <v/>
      </c>
      <c r="N51" s="36" t="e">
        <f>INDEX(Likelihood,MATCH(I51,'Dropdown-List (no input)'!$O$6:$O$9,0),1)</f>
        <v>#N/A</v>
      </c>
      <c r="O51" s="36" t="e">
        <f>INDEX(Gravity,MATCH(J51,'Dropdown-List (no input)'!$O$14:$O$17,0),1)</f>
        <v>#N/A</v>
      </c>
      <c r="P51" s="36" t="e">
        <f>INDEX('Dropdown-List (no input)'!$N$32:$O$35,MATCH(K51,'Dropdown-List (no input)'!$O$32:$O$35,0),1)</f>
        <v>#N/A</v>
      </c>
      <c r="Q51" s="36" t="e">
        <f>INDEX('Dropdown-List (no input)'!$N$56:$O$59,MATCH(L51,'Dropdown-List (no input)'!$O$56:$O$59,0),1)</f>
        <v>#N/A</v>
      </c>
    </row>
    <row r="52" spans="2:17" s="30" customFormat="1" ht="30" customHeight="1" x14ac:dyDescent="0.2">
      <c r="B52" s="114"/>
      <c r="C52" s="49"/>
      <c r="D52" s="49"/>
      <c r="E52" s="115" t="str">
        <f>IFERROR(INDEX('Dropdown-List (no input)'!$E$10:$I$103,MATCH($D52,'Dropdown-List (no input)'!$E$10:$E$103,0),2),"")</f>
        <v/>
      </c>
      <c r="F52" s="115" t="str">
        <f>IFERROR(INDEX('Dropdown-List (no input)'!$E$10:$I$103,MATCH($D52,'Dropdown-List (no input)'!$E$10:$E$103,0),3),"")</f>
        <v/>
      </c>
      <c r="G52" s="115" t="str">
        <f>IFERROR(INDEX('Dropdown-List (no input)'!$E$10:$I$103,MATCH($D52,'Dropdown-List (no input)'!$E$10:$E$103,0),4),"")</f>
        <v/>
      </c>
      <c r="H52" s="115" t="str">
        <f>IFERROR(INDEX('Dropdown-List (no input)'!$E$10:$I$103,MATCH($D52,'Dropdown-List (no input)'!$E$10:$E$103,0),5),"")</f>
        <v/>
      </c>
      <c r="I52" s="49"/>
      <c r="J52" s="49"/>
      <c r="K52" s="49"/>
      <c r="L52" s="49"/>
      <c r="M52" s="116" t="str">
        <f t="shared" si="0"/>
        <v/>
      </c>
      <c r="N52" s="36" t="e">
        <f>INDEX(Likelihood,MATCH(I52,'Dropdown-List (no input)'!$O$6:$O$9,0),1)</f>
        <v>#N/A</v>
      </c>
      <c r="O52" s="36" t="e">
        <f>INDEX(Gravity,MATCH(J52,'Dropdown-List (no input)'!$O$14:$O$17,0),1)</f>
        <v>#N/A</v>
      </c>
      <c r="P52" s="36" t="e">
        <f>INDEX('Dropdown-List (no input)'!$N$32:$O$35,MATCH(K52,'Dropdown-List (no input)'!$O$32:$O$35,0),1)</f>
        <v>#N/A</v>
      </c>
      <c r="Q52" s="36" t="e">
        <f>INDEX('Dropdown-List (no input)'!$N$56:$O$59,MATCH(L52,'Dropdown-List (no input)'!$O$56:$O$59,0),1)</f>
        <v>#N/A</v>
      </c>
    </row>
    <row r="53" spans="2:17" s="30" customFormat="1" ht="30" customHeight="1" x14ac:dyDescent="0.2">
      <c r="B53" s="114"/>
      <c r="C53" s="49"/>
      <c r="D53" s="49"/>
      <c r="E53" s="115" t="str">
        <f>IFERROR(INDEX('Dropdown-List (no input)'!$E$10:$I$103,MATCH($D53,'Dropdown-List (no input)'!$E$10:$E$103,0),2),"")</f>
        <v/>
      </c>
      <c r="F53" s="115" t="str">
        <f>IFERROR(INDEX('Dropdown-List (no input)'!$E$10:$I$103,MATCH($D53,'Dropdown-List (no input)'!$E$10:$E$103,0),3),"")</f>
        <v/>
      </c>
      <c r="G53" s="115" t="str">
        <f>IFERROR(INDEX('Dropdown-List (no input)'!$E$10:$I$103,MATCH($D53,'Dropdown-List (no input)'!$E$10:$E$103,0),4),"")</f>
        <v/>
      </c>
      <c r="H53" s="115" t="str">
        <f>IFERROR(INDEX('Dropdown-List (no input)'!$E$10:$I$103,MATCH($D53,'Dropdown-List (no input)'!$E$10:$E$103,0),5),"")</f>
        <v/>
      </c>
      <c r="I53" s="49"/>
      <c r="J53" s="49"/>
      <c r="K53" s="49"/>
      <c r="L53" s="49"/>
      <c r="M53" s="116" t="str">
        <f t="shared" si="0"/>
        <v/>
      </c>
      <c r="N53" s="36" t="e">
        <f>INDEX(Likelihood,MATCH(I53,'Dropdown-List (no input)'!$O$6:$O$9,0),1)</f>
        <v>#N/A</v>
      </c>
      <c r="O53" s="36" t="e">
        <f>INDEX(Gravity,MATCH(J53,'Dropdown-List (no input)'!$O$14:$O$17,0),1)</f>
        <v>#N/A</v>
      </c>
      <c r="P53" s="36" t="e">
        <f>INDEX('Dropdown-List (no input)'!$N$32:$O$35,MATCH(K53,'Dropdown-List (no input)'!$O$32:$O$35,0),1)</f>
        <v>#N/A</v>
      </c>
      <c r="Q53" s="36" t="e">
        <f>INDEX('Dropdown-List (no input)'!$N$56:$O$59,MATCH(L53,'Dropdown-List (no input)'!$O$56:$O$59,0),1)</f>
        <v>#N/A</v>
      </c>
    </row>
    <row r="54" spans="2:17" s="30" customFormat="1" ht="30" customHeight="1" x14ac:dyDescent="0.2">
      <c r="B54" s="114"/>
      <c r="C54" s="49"/>
      <c r="D54" s="49"/>
      <c r="E54" s="115" t="str">
        <f>IFERROR(INDEX('Dropdown-List (no input)'!$E$10:$I$103,MATCH($D54,'Dropdown-List (no input)'!$E$10:$E$103,0),2),"")</f>
        <v/>
      </c>
      <c r="F54" s="115" t="str">
        <f>IFERROR(INDEX('Dropdown-List (no input)'!$E$10:$I$103,MATCH($D54,'Dropdown-List (no input)'!$E$10:$E$103,0),3),"")</f>
        <v/>
      </c>
      <c r="G54" s="115" t="str">
        <f>IFERROR(INDEX('Dropdown-List (no input)'!$E$10:$I$103,MATCH($D54,'Dropdown-List (no input)'!$E$10:$E$103,0),4),"")</f>
        <v/>
      </c>
      <c r="H54" s="115" t="str">
        <f>IFERROR(INDEX('Dropdown-List (no input)'!$E$10:$I$103,MATCH($D54,'Dropdown-List (no input)'!$E$10:$E$103,0),5),"")</f>
        <v/>
      </c>
      <c r="I54" s="49"/>
      <c r="J54" s="49"/>
      <c r="K54" s="49"/>
      <c r="L54" s="49"/>
      <c r="M54" s="116" t="str">
        <f t="shared" si="0"/>
        <v/>
      </c>
      <c r="N54" s="36" t="e">
        <f>INDEX(Likelihood,MATCH(I54,'Dropdown-List (no input)'!$O$6:$O$9,0),1)</f>
        <v>#N/A</v>
      </c>
      <c r="O54" s="36" t="e">
        <f>INDEX(Gravity,MATCH(J54,'Dropdown-List (no input)'!$O$14:$O$17,0),1)</f>
        <v>#N/A</v>
      </c>
      <c r="P54" s="36" t="e">
        <f>INDEX('Dropdown-List (no input)'!$N$32:$O$35,MATCH(K54,'Dropdown-List (no input)'!$O$32:$O$35,0),1)</f>
        <v>#N/A</v>
      </c>
      <c r="Q54" s="36" t="e">
        <f>INDEX('Dropdown-List (no input)'!$N$56:$O$59,MATCH(L54,'Dropdown-List (no input)'!$O$56:$O$59,0),1)</f>
        <v>#N/A</v>
      </c>
    </row>
    <row r="55" spans="2:17" s="30" customFormat="1" ht="30" customHeight="1" x14ac:dyDescent="0.2">
      <c r="B55" s="114"/>
      <c r="C55" s="49"/>
      <c r="D55" s="49"/>
      <c r="E55" s="115" t="str">
        <f>IFERROR(INDEX('Dropdown-List (no input)'!$E$10:$I$103,MATCH($D55,'Dropdown-List (no input)'!$E$10:$E$103,0),2),"")</f>
        <v/>
      </c>
      <c r="F55" s="115" t="str">
        <f>IFERROR(INDEX('Dropdown-List (no input)'!$E$10:$I$103,MATCH($D55,'Dropdown-List (no input)'!$E$10:$E$103,0),3),"")</f>
        <v/>
      </c>
      <c r="G55" s="115" t="str">
        <f>IFERROR(INDEX('Dropdown-List (no input)'!$E$10:$I$103,MATCH($D55,'Dropdown-List (no input)'!$E$10:$E$103,0),4),"")</f>
        <v/>
      </c>
      <c r="H55" s="115" t="str">
        <f>IFERROR(INDEX('Dropdown-List (no input)'!$E$10:$I$103,MATCH($D55,'Dropdown-List (no input)'!$E$10:$E$103,0),5),"")</f>
        <v/>
      </c>
      <c r="I55" s="49"/>
      <c r="J55" s="49"/>
      <c r="K55" s="49"/>
      <c r="L55" s="49"/>
      <c r="M55" s="116" t="str">
        <f t="shared" si="0"/>
        <v/>
      </c>
      <c r="N55" s="36" t="e">
        <f>INDEX(Likelihood,MATCH(I55,'Dropdown-List (no input)'!$O$6:$O$9,0),1)</f>
        <v>#N/A</v>
      </c>
      <c r="O55" s="36" t="e">
        <f>INDEX(Gravity,MATCH(J55,'Dropdown-List (no input)'!$O$14:$O$17,0),1)</f>
        <v>#N/A</v>
      </c>
      <c r="P55" s="36" t="e">
        <f>INDEX('Dropdown-List (no input)'!$N$32:$O$35,MATCH(K55,'Dropdown-List (no input)'!$O$32:$O$35,0),1)</f>
        <v>#N/A</v>
      </c>
      <c r="Q55" s="36" t="e">
        <f>INDEX('Dropdown-List (no input)'!$N$56:$O$59,MATCH(L55,'Dropdown-List (no input)'!$O$56:$O$59,0),1)</f>
        <v>#N/A</v>
      </c>
    </row>
    <row r="56" spans="2:17" s="30" customFormat="1" ht="30" customHeight="1" x14ac:dyDescent="0.2">
      <c r="B56" s="114"/>
      <c r="C56" s="49"/>
      <c r="D56" s="49"/>
      <c r="E56" s="115" t="str">
        <f>IFERROR(INDEX('Dropdown-List (no input)'!$E$10:$I$103,MATCH($D56,'Dropdown-List (no input)'!$E$10:$E$103,0),2),"")</f>
        <v/>
      </c>
      <c r="F56" s="115" t="str">
        <f>IFERROR(INDEX('Dropdown-List (no input)'!$E$10:$I$103,MATCH($D56,'Dropdown-List (no input)'!$E$10:$E$103,0),3),"")</f>
        <v/>
      </c>
      <c r="G56" s="115" t="str">
        <f>IFERROR(INDEX('Dropdown-List (no input)'!$E$10:$I$103,MATCH($D56,'Dropdown-List (no input)'!$E$10:$E$103,0),4),"")</f>
        <v/>
      </c>
      <c r="H56" s="115" t="str">
        <f>IFERROR(INDEX('Dropdown-List (no input)'!$E$10:$I$103,MATCH($D56,'Dropdown-List (no input)'!$E$10:$E$103,0),5),"")</f>
        <v/>
      </c>
      <c r="I56" s="49"/>
      <c r="J56" s="49"/>
      <c r="K56" s="49"/>
      <c r="L56" s="49"/>
      <c r="M56" s="116" t="str">
        <f t="shared" si="0"/>
        <v/>
      </c>
      <c r="N56" s="36" t="e">
        <f>INDEX(Likelihood,MATCH(I56,'Dropdown-List (no input)'!$O$6:$O$9,0),1)</f>
        <v>#N/A</v>
      </c>
      <c r="O56" s="36" t="e">
        <f>INDEX(Gravity,MATCH(J56,'Dropdown-List (no input)'!$O$14:$O$17,0),1)</f>
        <v>#N/A</v>
      </c>
      <c r="P56" s="36" t="e">
        <f>INDEX('Dropdown-List (no input)'!$N$32:$O$35,MATCH(K56,'Dropdown-List (no input)'!$O$32:$O$35,0),1)</f>
        <v>#N/A</v>
      </c>
      <c r="Q56" s="36" t="e">
        <f>INDEX('Dropdown-List (no input)'!$N$56:$O$59,MATCH(L56,'Dropdown-List (no input)'!$O$56:$O$59,0),1)</f>
        <v>#N/A</v>
      </c>
    </row>
    <row r="57" spans="2:17" s="30" customFormat="1" ht="30" customHeight="1" x14ac:dyDescent="0.2">
      <c r="B57" s="114"/>
      <c r="C57" s="49"/>
      <c r="D57" s="49"/>
      <c r="E57" s="115" t="str">
        <f>IFERROR(INDEX('Dropdown-List (no input)'!$E$10:$I$103,MATCH($D57,'Dropdown-List (no input)'!$E$10:$E$103,0),2),"")</f>
        <v/>
      </c>
      <c r="F57" s="115" t="str">
        <f>IFERROR(INDEX('Dropdown-List (no input)'!$E$10:$I$103,MATCH($D57,'Dropdown-List (no input)'!$E$10:$E$103,0),3),"")</f>
        <v/>
      </c>
      <c r="G57" s="115" t="str">
        <f>IFERROR(INDEX('Dropdown-List (no input)'!$E$10:$I$103,MATCH($D57,'Dropdown-List (no input)'!$E$10:$E$103,0),4),"")</f>
        <v/>
      </c>
      <c r="H57" s="115" t="str">
        <f>IFERROR(INDEX('Dropdown-List (no input)'!$E$10:$I$103,MATCH($D57,'Dropdown-List (no input)'!$E$10:$E$103,0),5),"")</f>
        <v/>
      </c>
      <c r="I57" s="49"/>
      <c r="J57" s="49"/>
      <c r="K57" s="49"/>
      <c r="L57" s="49"/>
      <c r="M57" s="116" t="str">
        <f t="shared" si="0"/>
        <v/>
      </c>
      <c r="N57" s="36" t="e">
        <f>INDEX(Likelihood,MATCH(I57,'Dropdown-List (no input)'!$O$6:$O$9,0),1)</f>
        <v>#N/A</v>
      </c>
      <c r="O57" s="36" t="e">
        <f>INDEX(Gravity,MATCH(J57,'Dropdown-List (no input)'!$O$14:$O$17,0),1)</f>
        <v>#N/A</v>
      </c>
      <c r="P57" s="36" t="e">
        <f>INDEX('Dropdown-List (no input)'!$N$32:$O$35,MATCH(K57,'Dropdown-List (no input)'!$O$32:$O$35,0),1)</f>
        <v>#N/A</v>
      </c>
      <c r="Q57" s="36" t="e">
        <f>INDEX('Dropdown-List (no input)'!$N$56:$O$59,MATCH(L57,'Dropdown-List (no input)'!$O$56:$O$59,0),1)</f>
        <v>#N/A</v>
      </c>
    </row>
    <row r="58" spans="2:17" s="30" customFormat="1" ht="30" customHeight="1" x14ac:dyDescent="0.2">
      <c r="B58" s="114"/>
      <c r="C58" s="49"/>
      <c r="D58" s="49"/>
      <c r="E58" s="115" t="str">
        <f>IFERROR(INDEX('Dropdown-List (no input)'!$E$10:$I$103,MATCH($D58,'Dropdown-List (no input)'!$E$10:$E$103,0),2),"")</f>
        <v/>
      </c>
      <c r="F58" s="115" t="str">
        <f>IFERROR(INDEX('Dropdown-List (no input)'!$E$10:$I$103,MATCH($D58,'Dropdown-List (no input)'!$E$10:$E$103,0),3),"")</f>
        <v/>
      </c>
      <c r="G58" s="115" t="str">
        <f>IFERROR(INDEX('Dropdown-List (no input)'!$E$10:$I$103,MATCH($D58,'Dropdown-List (no input)'!$E$10:$E$103,0),4),"")</f>
        <v/>
      </c>
      <c r="H58" s="115" t="str">
        <f>IFERROR(INDEX('Dropdown-List (no input)'!$E$10:$I$103,MATCH($D58,'Dropdown-List (no input)'!$E$10:$E$103,0),5),"")</f>
        <v/>
      </c>
      <c r="I58" s="49"/>
      <c r="J58" s="49"/>
      <c r="K58" s="49"/>
      <c r="L58" s="49"/>
      <c r="M58" s="116" t="str">
        <f t="shared" si="0"/>
        <v/>
      </c>
      <c r="N58" s="36" t="e">
        <f>INDEX(Likelihood,MATCH(I58,'Dropdown-List (no input)'!$O$6:$O$9,0),1)</f>
        <v>#N/A</v>
      </c>
      <c r="O58" s="36" t="e">
        <f>INDEX(Gravity,MATCH(J58,'Dropdown-List (no input)'!$O$14:$O$17,0),1)</f>
        <v>#N/A</v>
      </c>
      <c r="P58" s="36" t="e">
        <f>INDEX('Dropdown-List (no input)'!$N$32:$O$35,MATCH(K58,'Dropdown-List (no input)'!$O$32:$O$35,0),1)</f>
        <v>#N/A</v>
      </c>
      <c r="Q58" s="36" t="e">
        <f>INDEX('Dropdown-List (no input)'!$N$56:$O$59,MATCH(L58,'Dropdown-List (no input)'!$O$56:$O$59,0),1)</f>
        <v>#N/A</v>
      </c>
    </row>
    <row r="59" spans="2:17" s="30" customFormat="1" ht="30" customHeight="1" x14ac:dyDescent="0.2">
      <c r="B59" s="114"/>
      <c r="C59" s="49"/>
      <c r="D59" s="49"/>
      <c r="E59" s="115" t="str">
        <f>IFERROR(INDEX('Dropdown-List (no input)'!$E$10:$I$103,MATCH($D59,'Dropdown-List (no input)'!$E$10:$E$103,0),2),"")</f>
        <v/>
      </c>
      <c r="F59" s="115" t="str">
        <f>IFERROR(INDEX('Dropdown-List (no input)'!$E$10:$I$103,MATCH($D59,'Dropdown-List (no input)'!$E$10:$E$103,0),3),"")</f>
        <v/>
      </c>
      <c r="G59" s="115" t="str">
        <f>IFERROR(INDEX('Dropdown-List (no input)'!$E$10:$I$103,MATCH($D59,'Dropdown-List (no input)'!$E$10:$E$103,0),4),"")</f>
        <v/>
      </c>
      <c r="H59" s="115" t="str">
        <f>IFERROR(INDEX('Dropdown-List (no input)'!$E$10:$I$103,MATCH($D59,'Dropdown-List (no input)'!$E$10:$E$103,0),5),"")</f>
        <v/>
      </c>
      <c r="I59" s="49"/>
      <c r="J59" s="49"/>
      <c r="K59" s="49"/>
      <c r="L59" s="49"/>
      <c r="M59" s="116" t="str">
        <f t="shared" si="0"/>
        <v/>
      </c>
      <c r="N59" s="36" t="e">
        <f>INDEX(Likelihood,MATCH(I59,'Dropdown-List (no input)'!$O$6:$O$9,0),1)</f>
        <v>#N/A</v>
      </c>
      <c r="O59" s="36" t="e">
        <f>INDEX(Gravity,MATCH(J59,'Dropdown-List (no input)'!$O$14:$O$17,0),1)</f>
        <v>#N/A</v>
      </c>
      <c r="P59" s="36" t="e">
        <f>INDEX('Dropdown-List (no input)'!$N$32:$O$35,MATCH(K59,'Dropdown-List (no input)'!$O$32:$O$35,0),1)</f>
        <v>#N/A</v>
      </c>
      <c r="Q59" s="36" t="e">
        <f>INDEX('Dropdown-List (no input)'!$N$56:$O$59,MATCH(L59,'Dropdown-List (no input)'!$O$56:$O$59,0),1)</f>
        <v>#N/A</v>
      </c>
    </row>
    <row r="60" spans="2:17" s="30" customFormat="1" ht="30" customHeight="1" x14ac:dyDescent="0.2">
      <c r="B60" s="114"/>
      <c r="C60" s="49"/>
      <c r="D60" s="49"/>
      <c r="E60" s="115" t="str">
        <f>IFERROR(INDEX('Dropdown-List (no input)'!$E$10:$I$103,MATCH($D60,'Dropdown-List (no input)'!$E$10:$E$103,0),2),"")</f>
        <v/>
      </c>
      <c r="F60" s="115" t="str">
        <f>IFERROR(INDEX('Dropdown-List (no input)'!$E$10:$I$103,MATCH($D60,'Dropdown-List (no input)'!$E$10:$E$103,0),3),"")</f>
        <v/>
      </c>
      <c r="G60" s="115" t="str">
        <f>IFERROR(INDEX('Dropdown-List (no input)'!$E$10:$I$103,MATCH($D60,'Dropdown-List (no input)'!$E$10:$E$103,0),4),"")</f>
        <v/>
      </c>
      <c r="H60" s="115" t="str">
        <f>IFERROR(INDEX('Dropdown-List (no input)'!$E$10:$I$103,MATCH($D60,'Dropdown-List (no input)'!$E$10:$E$103,0),5),"")</f>
        <v/>
      </c>
      <c r="I60" s="49"/>
      <c r="J60" s="49"/>
      <c r="K60" s="49"/>
      <c r="L60" s="49"/>
      <c r="M60" s="116" t="str">
        <f t="shared" si="0"/>
        <v/>
      </c>
      <c r="N60" s="36" t="e">
        <f>INDEX(Likelihood,MATCH(I60,'Dropdown-List (no input)'!$O$6:$O$9,0),1)</f>
        <v>#N/A</v>
      </c>
      <c r="O60" s="36" t="e">
        <f>INDEX(Gravity,MATCH(J60,'Dropdown-List (no input)'!$O$14:$O$17,0),1)</f>
        <v>#N/A</v>
      </c>
      <c r="P60" s="36" t="e">
        <f>INDEX('Dropdown-List (no input)'!$N$32:$O$35,MATCH(K60,'Dropdown-List (no input)'!$O$32:$O$35,0),1)</f>
        <v>#N/A</v>
      </c>
      <c r="Q60" s="36" t="e">
        <f>INDEX('Dropdown-List (no input)'!$N$56:$O$59,MATCH(L60,'Dropdown-List (no input)'!$O$56:$O$59,0),1)</f>
        <v>#N/A</v>
      </c>
    </row>
    <row r="61" spans="2:17" s="30" customFormat="1" ht="30" customHeight="1" x14ac:dyDescent="0.2">
      <c r="B61" s="114"/>
      <c r="C61" s="49"/>
      <c r="D61" s="49"/>
      <c r="E61" s="115" t="str">
        <f>IFERROR(INDEX('Dropdown-List (no input)'!$E$10:$I$103,MATCH($D61,'Dropdown-List (no input)'!$E$10:$E$103,0),2),"")</f>
        <v/>
      </c>
      <c r="F61" s="115" t="str">
        <f>IFERROR(INDEX('Dropdown-List (no input)'!$E$10:$I$103,MATCH($D61,'Dropdown-List (no input)'!$E$10:$E$103,0),3),"")</f>
        <v/>
      </c>
      <c r="G61" s="115" t="str">
        <f>IFERROR(INDEX('Dropdown-List (no input)'!$E$10:$I$103,MATCH($D61,'Dropdown-List (no input)'!$E$10:$E$103,0),4),"")</f>
        <v/>
      </c>
      <c r="H61" s="115" t="str">
        <f>IFERROR(INDEX('Dropdown-List (no input)'!$E$10:$I$103,MATCH($D61,'Dropdown-List (no input)'!$E$10:$E$103,0),5),"")</f>
        <v/>
      </c>
      <c r="I61" s="49"/>
      <c r="J61" s="49"/>
      <c r="K61" s="49"/>
      <c r="L61" s="49"/>
      <c r="M61" s="116" t="str">
        <f t="shared" si="0"/>
        <v/>
      </c>
      <c r="N61" s="36" t="e">
        <f>INDEX(Likelihood,MATCH(I61,'Dropdown-List (no input)'!$O$6:$O$9,0),1)</f>
        <v>#N/A</v>
      </c>
      <c r="O61" s="36" t="e">
        <f>INDEX(Gravity,MATCH(J61,'Dropdown-List (no input)'!$O$14:$O$17,0),1)</f>
        <v>#N/A</v>
      </c>
      <c r="P61" s="36" t="e">
        <f>INDEX('Dropdown-List (no input)'!$N$32:$O$35,MATCH(K61,'Dropdown-List (no input)'!$O$32:$O$35,0),1)</f>
        <v>#N/A</v>
      </c>
      <c r="Q61" s="36" t="e">
        <f>INDEX('Dropdown-List (no input)'!$N$56:$O$59,MATCH(L61,'Dropdown-List (no input)'!$O$56:$O$59,0),1)</f>
        <v>#N/A</v>
      </c>
    </row>
    <row r="62" spans="2:17" s="30" customFormat="1" ht="30" customHeight="1" x14ac:dyDescent="0.2">
      <c r="B62" s="114"/>
      <c r="C62" s="49"/>
      <c r="D62" s="49"/>
      <c r="E62" s="115" t="str">
        <f>IFERROR(INDEX('Dropdown-List (no input)'!$E$10:$I$103,MATCH($D62,'Dropdown-List (no input)'!$E$10:$E$103,0),2),"")</f>
        <v/>
      </c>
      <c r="F62" s="115" t="str">
        <f>IFERROR(INDEX('Dropdown-List (no input)'!$E$10:$I$103,MATCH($D62,'Dropdown-List (no input)'!$E$10:$E$103,0),3),"")</f>
        <v/>
      </c>
      <c r="G62" s="115" t="str">
        <f>IFERROR(INDEX('Dropdown-List (no input)'!$E$10:$I$103,MATCH($D62,'Dropdown-List (no input)'!$E$10:$E$103,0),4),"")</f>
        <v/>
      </c>
      <c r="H62" s="115" t="str">
        <f>IFERROR(INDEX('Dropdown-List (no input)'!$E$10:$I$103,MATCH($D62,'Dropdown-List (no input)'!$E$10:$E$103,0),5),"")</f>
        <v/>
      </c>
      <c r="I62" s="49"/>
      <c r="J62" s="49"/>
      <c r="K62" s="49"/>
      <c r="L62" s="49"/>
      <c r="M62" s="116" t="str">
        <f t="shared" si="0"/>
        <v/>
      </c>
      <c r="N62" s="36" t="e">
        <f>INDEX(Likelihood,MATCH(I62,'Dropdown-List (no input)'!$O$6:$O$9,0),1)</f>
        <v>#N/A</v>
      </c>
      <c r="O62" s="36" t="e">
        <f>INDEX(Gravity,MATCH(J62,'Dropdown-List (no input)'!$O$14:$O$17,0),1)</f>
        <v>#N/A</v>
      </c>
      <c r="P62" s="36" t="e">
        <f>INDEX('Dropdown-List (no input)'!$N$32:$O$35,MATCH(K62,'Dropdown-List (no input)'!$O$32:$O$35,0),1)</f>
        <v>#N/A</v>
      </c>
      <c r="Q62" s="36" t="e">
        <f>INDEX('Dropdown-List (no input)'!$N$56:$O$59,MATCH(L62,'Dropdown-List (no input)'!$O$56:$O$59,0),1)</f>
        <v>#N/A</v>
      </c>
    </row>
    <row r="63" spans="2:17" s="30" customFormat="1" ht="30" customHeight="1" x14ac:dyDescent="0.2">
      <c r="B63" s="114"/>
      <c r="C63" s="49"/>
      <c r="D63" s="49"/>
      <c r="E63" s="115" t="str">
        <f>IFERROR(INDEX('Dropdown-List (no input)'!$E$10:$I$103,MATCH($D63,'Dropdown-List (no input)'!$E$10:$E$103,0),2),"")</f>
        <v/>
      </c>
      <c r="F63" s="115" t="str">
        <f>IFERROR(INDEX('Dropdown-List (no input)'!$E$10:$I$103,MATCH($D63,'Dropdown-List (no input)'!$E$10:$E$103,0),3),"")</f>
        <v/>
      </c>
      <c r="G63" s="115" t="str">
        <f>IFERROR(INDEX('Dropdown-List (no input)'!$E$10:$I$103,MATCH($D63,'Dropdown-List (no input)'!$E$10:$E$103,0),4),"")</f>
        <v/>
      </c>
      <c r="H63" s="115" t="str">
        <f>IFERROR(INDEX('Dropdown-List (no input)'!$E$10:$I$103,MATCH($D63,'Dropdown-List (no input)'!$E$10:$E$103,0),5),"")</f>
        <v/>
      </c>
      <c r="I63" s="49"/>
      <c r="J63" s="49"/>
      <c r="K63" s="49"/>
      <c r="L63" s="49"/>
      <c r="M63" s="116" t="str">
        <f t="shared" si="0"/>
        <v/>
      </c>
      <c r="N63" s="36" t="e">
        <f>INDEX(Likelihood,MATCH(I63,'Dropdown-List (no input)'!$O$6:$O$9,0),1)</f>
        <v>#N/A</v>
      </c>
      <c r="O63" s="36" t="e">
        <f>INDEX(Gravity,MATCH(J63,'Dropdown-List (no input)'!$O$14:$O$17,0),1)</f>
        <v>#N/A</v>
      </c>
      <c r="P63" s="36" t="e">
        <f>INDEX('Dropdown-List (no input)'!$N$32:$O$35,MATCH(K63,'Dropdown-List (no input)'!$O$32:$O$35,0),1)</f>
        <v>#N/A</v>
      </c>
      <c r="Q63" s="36" t="e">
        <f>INDEX('Dropdown-List (no input)'!$N$56:$O$59,MATCH(L63,'Dropdown-List (no input)'!$O$56:$O$59,0),1)</f>
        <v>#N/A</v>
      </c>
    </row>
    <row r="64" spans="2:17" s="30" customFormat="1" ht="30" customHeight="1" x14ac:dyDescent="0.2">
      <c r="B64" s="114"/>
      <c r="C64" s="49"/>
      <c r="D64" s="49"/>
      <c r="E64" s="115" t="str">
        <f>IFERROR(INDEX('Dropdown-List (no input)'!$E$10:$I$103,MATCH($D64,'Dropdown-List (no input)'!$E$10:$E$103,0),2),"")</f>
        <v/>
      </c>
      <c r="F64" s="115" t="str">
        <f>IFERROR(INDEX('Dropdown-List (no input)'!$E$10:$I$103,MATCH($D64,'Dropdown-List (no input)'!$E$10:$E$103,0),3),"")</f>
        <v/>
      </c>
      <c r="G64" s="115" t="str">
        <f>IFERROR(INDEX('Dropdown-List (no input)'!$E$10:$I$103,MATCH($D64,'Dropdown-List (no input)'!$E$10:$E$103,0),4),"")</f>
        <v/>
      </c>
      <c r="H64" s="115" t="str">
        <f>IFERROR(INDEX('Dropdown-List (no input)'!$E$10:$I$103,MATCH($D64,'Dropdown-List (no input)'!$E$10:$E$103,0),5),"")</f>
        <v/>
      </c>
      <c r="I64" s="49"/>
      <c r="J64" s="49"/>
      <c r="K64" s="49"/>
      <c r="L64" s="49"/>
      <c r="M64" s="116" t="str">
        <f t="shared" si="0"/>
        <v/>
      </c>
      <c r="N64" s="36" t="e">
        <f>INDEX(Likelihood,MATCH(I64,'Dropdown-List (no input)'!$O$6:$O$9,0),1)</f>
        <v>#N/A</v>
      </c>
      <c r="O64" s="36" t="e">
        <f>INDEX(Gravity,MATCH(J64,'Dropdown-List (no input)'!$O$14:$O$17,0),1)</f>
        <v>#N/A</v>
      </c>
      <c r="P64" s="36" t="e">
        <f>INDEX('Dropdown-List (no input)'!$N$32:$O$35,MATCH(K64,'Dropdown-List (no input)'!$O$32:$O$35,0),1)</f>
        <v>#N/A</v>
      </c>
      <c r="Q64" s="36" t="e">
        <f>INDEX('Dropdown-List (no input)'!$N$56:$O$59,MATCH(L64,'Dropdown-List (no input)'!$O$56:$O$59,0),1)</f>
        <v>#N/A</v>
      </c>
    </row>
    <row r="65" spans="2:17" s="30" customFormat="1" ht="30" customHeight="1" x14ac:dyDescent="0.2">
      <c r="B65" s="114"/>
      <c r="C65" s="49"/>
      <c r="D65" s="49"/>
      <c r="E65" s="115" t="str">
        <f>IFERROR(INDEX('Dropdown-List (no input)'!$E$10:$I$103,MATCH($D65,'Dropdown-List (no input)'!$E$10:$E$103,0),2),"")</f>
        <v/>
      </c>
      <c r="F65" s="115" t="str">
        <f>IFERROR(INDEX('Dropdown-List (no input)'!$E$10:$I$103,MATCH($D65,'Dropdown-List (no input)'!$E$10:$E$103,0),3),"")</f>
        <v/>
      </c>
      <c r="G65" s="115" t="str">
        <f>IFERROR(INDEX('Dropdown-List (no input)'!$E$10:$I$103,MATCH($D65,'Dropdown-List (no input)'!$E$10:$E$103,0),4),"")</f>
        <v/>
      </c>
      <c r="H65" s="115" t="str">
        <f>IFERROR(INDEX('Dropdown-List (no input)'!$E$10:$I$103,MATCH($D65,'Dropdown-List (no input)'!$E$10:$E$103,0),5),"")</f>
        <v/>
      </c>
      <c r="I65" s="49"/>
      <c r="J65" s="49"/>
      <c r="K65" s="49"/>
      <c r="L65" s="49"/>
      <c r="M65" s="116" t="str">
        <f t="shared" si="0"/>
        <v/>
      </c>
      <c r="N65" s="36" t="e">
        <f>INDEX(Likelihood,MATCH(I65,'Dropdown-List (no input)'!$O$6:$O$9,0),1)</f>
        <v>#N/A</v>
      </c>
      <c r="O65" s="36" t="e">
        <f>INDEX(Gravity,MATCH(J65,'Dropdown-List (no input)'!$O$14:$O$17,0),1)</f>
        <v>#N/A</v>
      </c>
      <c r="P65" s="36" t="e">
        <f>INDEX('Dropdown-List (no input)'!$N$32:$O$35,MATCH(K65,'Dropdown-List (no input)'!$O$32:$O$35,0),1)</f>
        <v>#N/A</v>
      </c>
      <c r="Q65" s="36" t="e">
        <f>INDEX('Dropdown-List (no input)'!$N$56:$O$59,MATCH(L65,'Dropdown-List (no input)'!$O$56:$O$59,0),1)</f>
        <v>#N/A</v>
      </c>
    </row>
    <row r="66" spans="2:17" s="30" customFormat="1" ht="30" customHeight="1" x14ac:dyDescent="0.2">
      <c r="B66" s="114"/>
      <c r="C66" s="49"/>
      <c r="D66" s="49"/>
      <c r="E66" s="115" t="str">
        <f>IFERROR(INDEX('Dropdown-List (no input)'!$E$10:$I$103,MATCH($D66,'Dropdown-List (no input)'!$E$10:$E$103,0),2),"")</f>
        <v/>
      </c>
      <c r="F66" s="115" t="str">
        <f>IFERROR(INDEX('Dropdown-List (no input)'!$E$10:$I$103,MATCH($D66,'Dropdown-List (no input)'!$E$10:$E$103,0),3),"")</f>
        <v/>
      </c>
      <c r="G66" s="115" t="str">
        <f>IFERROR(INDEX('Dropdown-List (no input)'!$E$10:$I$103,MATCH($D66,'Dropdown-List (no input)'!$E$10:$E$103,0),4),"")</f>
        <v/>
      </c>
      <c r="H66" s="115" t="str">
        <f>IFERROR(INDEX('Dropdown-List (no input)'!$E$10:$I$103,MATCH($D66,'Dropdown-List (no input)'!$E$10:$E$103,0),5),"")</f>
        <v/>
      </c>
      <c r="I66" s="49"/>
      <c r="J66" s="49"/>
      <c r="K66" s="49"/>
      <c r="L66" s="49"/>
      <c r="M66" s="116" t="str">
        <f t="shared" si="0"/>
        <v/>
      </c>
      <c r="N66" s="36" t="e">
        <f>INDEX(Likelihood,MATCH(I66,'Dropdown-List (no input)'!$O$6:$O$9,0),1)</f>
        <v>#N/A</v>
      </c>
      <c r="O66" s="36" t="e">
        <f>INDEX(Gravity,MATCH(J66,'Dropdown-List (no input)'!$O$14:$O$17,0),1)</f>
        <v>#N/A</v>
      </c>
      <c r="P66" s="36" t="e">
        <f>INDEX('Dropdown-List (no input)'!$N$32:$O$35,MATCH(K66,'Dropdown-List (no input)'!$O$32:$O$35,0),1)</f>
        <v>#N/A</v>
      </c>
      <c r="Q66" s="36" t="e">
        <f>INDEX('Dropdown-List (no input)'!$N$56:$O$59,MATCH(L66,'Dropdown-List (no input)'!$O$56:$O$59,0),1)</f>
        <v>#N/A</v>
      </c>
    </row>
    <row r="67" spans="2:17" s="30" customFormat="1" ht="30" customHeight="1" x14ac:dyDescent="0.2">
      <c r="B67" s="114"/>
      <c r="C67" s="49"/>
      <c r="D67" s="49"/>
      <c r="E67" s="115" t="str">
        <f>IFERROR(INDEX('Dropdown-List (no input)'!$E$10:$I$103,MATCH($D67,'Dropdown-List (no input)'!$E$10:$E$103,0),2),"")</f>
        <v/>
      </c>
      <c r="F67" s="115" t="str">
        <f>IFERROR(INDEX('Dropdown-List (no input)'!$E$10:$I$103,MATCH($D67,'Dropdown-List (no input)'!$E$10:$E$103,0),3),"")</f>
        <v/>
      </c>
      <c r="G67" s="115" t="str">
        <f>IFERROR(INDEX('Dropdown-List (no input)'!$E$10:$I$103,MATCH($D67,'Dropdown-List (no input)'!$E$10:$E$103,0),4),"")</f>
        <v/>
      </c>
      <c r="H67" s="115" t="str">
        <f>IFERROR(INDEX('Dropdown-List (no input)'!$E$10:$I$103,MATCH($D67,'Dropdown-List (no input)'!$E$10:$E$103,0),5),"")</f>
        <v/>
      </c>
      <c r="I67" s="49"/>
      <c r="J67" s="49"/>
      <c r="K67" s="49"/>
      <c r="L67" s="49"/>
      <c r="M67" s="116" t="str">
        <f t="shared" si="0"/>
        <v/>
      </c>
      <c r="N67" s="36" t="e">
        <f>INDEX(Likelihood,MATCH(I67,'Dropdown-List (no input)'!$O$6:$O$9,0),1)</f>
        <v>#N/A</v>
      </c>
      <c r="O67" s="36" t="e">
        <f>INDEX(Gravity,MATCH(J67,'Dropdown-List (no input)'!$O$14:$O$17,0),1)</f>
        <v>#N/A</v>
      </c>
      <c r="P67" s="36" t="e">
        <f>INDEX('Dropdown-List (no input)'!$N$32:$O$35,MATCH(K67,'Dropdown-List (no input)'!$O$32:$O$35,0),1)</f>
        <v>#N/A</v>
      </c>
      <c r="Q67" s="36" t="e">
        <f>INDEX('Dropdown-List (no input)'!$N$56:$O$59,MATCH(L67,'Dropdown-List (no input)'!$O$56:$O$59,0),1)</f>
        <v>#N/A</v>
      </c>
    </row>
    <row r="68" spans="2:17" s="30" customFormat="1" ht="30" customHeight="1" x14ac:dyDescent="0.2">
      <c r="B68" s="114"/>
      <c r="C68" s="49"/>
      <c r="D68" s="49"/>
      <c r="E68" s="115" t="str">
        <f>IFERROR(INDEX('Dropdown-List (no input)'!$E$10:$I$103,MATCH($D68,'Dropdown-List (no input)'!$E$10:$E$103,0),2),"")</f>
        <v/>
      </c>
      <c r="F68" s="115" t="str">
        <f>IFERROR(INDEX('Dropdown-List (no input)'!$E$10:$I$103,MATCH($D68,'Dropdown-List (no input)'!$E$10:$E$103,0),3),"")</f>
        <v/>
      </c>
      <c r="G68" s="115" t="str">
        <f>IFERROR(INDEX('Dropdown-List (no input)'!$E$10:$I$103,MATCH($D68,'Dropdown-List (no input)'!$E$10:$E$103,0),4),"")</f>
        <v/>
      </c>
      <c r="H68" s="115" t="str">
        <f>IFERROR(INDEX('Dropdown-List (no input)'!$E$10:$I$103,MATCH($D68,'Dropdown-List (no input)'!$E$10:$E$103,0),5),"")</f>
        <v/>
      </c>
      <c r="I68" s="49"/>
      <c r="J68" s="49"/>
      <c r="K68" s="49"/>
      <c r="L68" s="49"/>
      <c r="M68" s="116" t="str">
        <f t="shared" si="0"/>
        <v/>
      </c>
      <c r="N68" s="36" t="e">
        <f>INDEX(Likelihood,MATCH(I68,'Dropdown-List (no input)'!$O$6:$O$9,0),1)</f>
        <v>#N/A</v>
      </c>
      <c r="O68" s="36" t="e">
        <f>INDEX(Gravity,MATCH(J68,'Dropdown-List (no input)'!$O$14:$O$17,0),1)</f>
        <v>#N/A</v>
      </c>
      <c r="P68" s="36" t="e">
        <f>INDEX('Dropdown-List (no input)'!$N$32:$O$35,MATCH(K68,'Dropdown-List (no input)'!$O$32:$O$35,0),1)</f>
        <v>#N/A</v>
      </c>
      <c r="Q68" s="36" t="e">
        <f>INDEX('Dropdown-List (no input)'!$N$56:$O$59,MATCH(L68,'Dropdown-List (no input)'!$O$56:$O$59,0),1)</f>
        <v>#N/A</v>
      </c>
    </row>
    <row r="69" spans="2:17" s="30" customFormat="1" ht="30" customHeight="1" x14ac:dyDescent="0.2">
      <c r="B69" s="114"/>
      <c r="C69" s="49"/>
      <c r="D69" s="49"/>
      <c r="E69" s="115" t="str">
        <f>IFERROR(INDEX('Dropdown-List (no input)'!$E$10:$I$103,MATCH($D69,'Dropdown-List (no input)'!$E$10:$E$103,0),2),"")</f>
        <v/>
      </c>
      <c r="F69" s="115" t="str">
        <f>IFERROR(INDEX('Dropdown-List (no input)'!$E$10:$I$103,MATCH($D69,'Dropdown-List (no input)'!$E$10:$E$103,0),3),"")</f>
        <v/>
      </c>
      <c r="G69" s="115" t="str">
        <f>IFERROR(INDEX('Dropdown-List (no input)'!$E$10:$I$103,MATCH($D69,'Dropdown-List (no input)'!$E$10:$E$103,0),4),"")</f>
        <v/>
      </c>
      <c r="H69" s="115" t="str">
        <f>IFERROR(INDEX('Dropdown-List (no input)'!$E$10:$I$103,MATCH($D69,'Dropdown-List (no input)'!$E$10:$E$103,0),5),"")</f>
        <v/>
      </c>
      <c r="I69" s="49"/>
      <c r="J69" s="49"/>
      <c r="K69" s="49"/>
      <c r="L69" s="49"/>
      <c r="M69" s="116" t="str">
        <f t="shared" si="0"/>
        <v/>
      </c>
      <c r="N69" s="36" t="e">
        <f>INDEX(Likelihood,MATCH(I69,'Dropdown-List (no input)'!$O$6:$O$9,0),1)</f>
        <v>#N/A</v>
      </c>
      <c r="O69" s="36" t="e">
        <f>INDEX(Gravity,MATCH(J69,'Dropdown-List (no input)'!$O$14:$O$17,0),1)</f>
        <v>#N/A</v>
      </c>
      <c r="P69" s="36" t="e">
        <f>INDEX('Dropdown-List (no input)'!$N$32:$O$35,MATCH(K69,'Dropdown-List (no input)'!$O$32:$O$35,0),1)</f>
        <v>#N/A</v>
      </c>
      <c r="Q69" s="36" t="e">
        <f>INDEX('Dropdown-List (no input)'!$N$56:$O$59,MATCH(L69,'Dropdown-List (no input)'!$O$56:$O$59,0),1)</f>
        <v>#N/A</v>
      </c>
    </row>
    <row r="70" spans="2:17" s="30" customFormat="1" ht="30" customHeight="1" x14ac:dyDescent="0.2">
      <c r="B70" s="114"/>
      <c r="C70" s="49"/>
      <c r="D70" s="49"/>
      <c r="E70" s="115" t="str">
        <f>IFERROR(INDEX('Dropdown-List (no input)'!$E$10:$I$103,MATCH($D70,'Dropdown-List (no input)'!$E$10:$E$103,0),2),"")</f>
        <v/>
      </c>
      <c r="F70" s="115" t="str">
        <f>IFERROR(INDEX('Dropdown-List (no input)'!$E$10:$I$103,MATCH($D70,'Dropdown-List (no input)'!$E$10:$E$103,0),3),"")</f>
        <v/>
      </c>
      <c r="G70" s="115" t="str">
        <f>IFERROR(INDEX('Dropdown-List (no input)'!$E$10:$I$103,MATCH($D70,'Dropdown-List (no input)'!$E$10:$E$103,0),4),"")</f>
        <v/>
      </c>
      <c r="H70" s="115" t="str">
        <f>IFERROR(INDEX('Dropdown-List (no input)'!$E$10:$I$103,MATCH($D70,'Dropdown-List (no input)'!$E$10:$E$103,0),5),"")</f>
        <v/>
      </c>
      <c r="I70" s="49"/>
      <c r="J70" s="49"/>
      <c r="K70" s="49"/>
      <c r="L70" s="49"/>
      <c r="M70" s="116" t="str">
        <f t="shared" si="0"/>
        <v/>
      </c>
      <c r="N70" s="36" t="e">
        <f>INDEX(Likelihood,MATCH(I70,'Dropdown-List (no input)'!$O$6:$O$9,0),1)</f>
        <v>#N/A</v>
      </c>
      <c r="O70" s="36" t="e">
        <f>INDEX(Gravity,MATCH(J70,'Dropdown-List (no input)'!$O$14:$O$17,0),1)</f>
        <v>#N/A</v>
      </c>
      <c r="P70" s="36" t="e">
        <f>INDEX('Dropdown-List (no input)'!$N$32:$O$35,MATCH(K70,'Dropdown-List (no input)'!$O$32:$O$35,0),1)</f>
        <v>#N/A</v>
      </c>
      <c r="Q70" s="36" t="e">
        <f>INDEX('Dropdown-List (no input)'!$N$56:$O$59,MATCH(L70,'Dropdown-List (no input)'!$O$56:$O$59,0),1)</f>
        <v>#N/A</v>
      </c>
    </row>
    <row r="71" spans="2:17" s="30" customFormat="1" ht="30" customHeight="1" x14ac:dyDescent="0.2">
      <c r="B71" s="114"/>
      <c r="C71" s="49"/>
      <c r="D71" s="49"/>
      <c r="E71" s="115" t="str">
        <f>IFERROR(INDEX('Dropdown-List (no input)'!$E$10:$I$103,MATCH($D71,'Dropdown-List (no input)'!$E$10:$E$103,0),2),"")</f>
        <v/>
      </c>
      <c r="F71" s="115" t="str">
        <f>IFERROR(INDEX('Dropdown-List (no input)'!$E$10:$I$103,MATCH($D71,'Dropdown-List (no input)'!$E$10:$E$103,0),3),"")</f>
        <v/>
      </c>
      <c r="G71" s="115" t="str">
        <f>IFERROR(INDEX('Dropdown-List (no input)'!$E$10:$I$103,MATCH($D71,'Dropdown-List (no input)'!$E$10:$E$103,0),4),"")</f>
        <v/>
      </c>
      <c r="H71" s="115" t="str">
        <f>IFERROR(INDEX('Dropdown-List (no input)'!$E$10:$I$103,MATCH($D71,'Dropdown-List (no input)'!$E$10:$E$103,0),5),"")</f>
        <v/>
      </c>
      <c r="I71" s="49"/>
      <c r="J71" s="49"/>
      <c r="K71" s="49"/>
      <c r="L71" s="49"/>
      <c r="M71" s="116" t="str">
        <f t="shared" si="0"/>
        <v/>
      </c>
      <c r="N71" s="36" t="e">
        <f>INDEX(Likelihood,MATCH(I71,'Dropdown-List (no input)'!$O$6:$O$9,0),1)</f>
        <v>#N/A</v>
      </c>
      <c r="O71" s="36" t="e">
        <f>INDEX(Gravity,MATCH(J71,'Dropdown-List (no input)'!$O$14:$O$17,0),1)</f>
        <v>#N/A</v>
      </c>
      <c r="P71" s="36" t="e">
        <f>INDEX('Dropdown-List (no input)'!$N$32:$O$35,MATCH(K71,'Dropdown-List (no input)'!$O$32:$O$35,0),1)</f>
        <v>#N/A</v>
      </c>
      <c r="Q71" s="36" t="e">
        <f>INDEX('Dropdown-List (no input)'!$N$56:$O$59,MATCH(L71,'Dropdown-List (no input)'!$O$56:$O$59,0),1)</f>
        <v>#N/A</v>
      </c>
    </row>
    <row r="72" spans="2:17" s="30" customFormat="1" ht="30" customHeight="1" x14ac:dyDescent="0.2">
      <c r="B72" s="114"/>
      <c r="C72" s="49"/>
      <c r="D72" s="49"/>
      <c r="E72" s="115" t="str">
        <f>IFERROR(INDEX('Dropdown-List (no input)'!$E$10:$I$103,MATCH($D72,'Dropdown-List (no input)'!$E$10:$E$103,0),2),"")</f>
        <v/>
      </c>
      <c r="F72" s="115" t="str">
        <f>IFERROR(INDEX('Dropdown-List (no input)'!$E$10:$I$103,MATCH($D72,'Dropdown-List (no input)'!$E$10:$E$103,0),3),"")</f>
        <v/>
      </c>
      <c r="G72" s="115" t="str">
        <f>IFERROR(INDEX('Dropdown-List (no input)'!$E$10:$I$103,MATCH($D72,'Dropdown-List (no input)'!$E$10:$E$103,0),4),"")</f>
        <v/>
      </c>
      <c r="H72" s="115" t="str">
        <f>IFERROR(INDEX('Dropdown-List (no input)'!$E$10:$I$103,MATCH($D72,'Dropdown-List (no input)'!$E$10:$E$103,0),5),"")</f>
        <v/>
      </c>
      <c r="I72" s="49"/>
      <c r="J72" s="49"/>
      <c r="K72" s="49"/>
      <c r="L72" s="49"/>
      <c r="M72" s="116" t="str">
        <f t="shared" si="0"/>
        <v/>
      </c>
      <c r="N72" s="36" t="e">
        <f>INDEX(Likelihood,MATCH(I72,'Dropdown-List (no input)'!$O$6:$O$9,0),1)</f>
        <v>#N/A</v>
      </c>
      <c r="O72" s="36" t="e">
        <f>INDEX(Gravity,MATCH(J72,'Dropdown-List (no input)'!$O$14:$O$17,0),1)</f>
        <v>#N/A</v>
      </c>
      <c r="P72" s="36" t="e">
        <f>INDEX('Dropdown-List (no input)'!$N$32:$O$35,MATCH(K72,'Dropdown-List (no input)'!$O$32:$O$35,0),1)</f>
        <v>#N/A</v>
      </c>
      <c r="Q72" s="36" t="e">
        <f>INDEX('Dropdown-List (no input)'!$N$56:$O$59,MATCH(L72,'Dropdown-List (no input)'!$O$56:$O$59,0),1)</f>
        <v>#N/A</v>
      </c>
    </row>
    <row r="73" spans="2:17" s="30" customFormat="1" ht="30" customHeight="1" x14ac:dyDescent="0.2">
      <c r="B73" s="114"/>
      <c r="C73" s="49"/>
      <c r="D73" s="49"/>
      <c r="E73" s="115" t="str">
        <f>IFERROR(INDEX('Dropdown-List (no input)'!$E$10:$I$103,MATCH($D73,'Dropdown-List (no input)'!$E$10:$E$103,0),2),"")</f>
        <v/>
      </c>
      <c r="F73" s="115" t="str">
        <f>IFERROR(INDEX('Dropdown-List (no input)'!$E$10:$I$103,MATCH($D73,'Dropdown-List (no input)'!$E$10:$E$103,0),3),"")</f>
        <v/>
      </c>
      <c r="G73" s="115" t="str">
        <f>IFERROR(INDEX('Dropdown-List (no input)'!$E$10:$I$103,MATCH($D73,'Dropdown-List (no input)'!$E$10:$E$103,0),4),"")</f>
        <v/>
      </c>
      <c r="H73" s="115" t="str">
        <f>IFERROR(INDEX('Dropdown-List (no input)'!$E$10:$I$103,MATCH($D73,'Dropdown-List (no input)'!$E$10:$E$103,0),5),"")</f>
        <v/>
      </c>
      <c r="I73" s="49"/>
      <c r="J73" s="49"/>
      <c r="K73" s="49"/>
      <c r="L73" s="49"/>
      <c r="M73" s="116" t="str">
        <f t="shared" si="0"/>
        <v/>
      </c>
      <c r="N73" s="36" t="e">
        <f>INDEX(Likelihood,MATCH(I73,'Dropdown-List (no input)'!$O$6:$O$9,0),1)</f>
        <v>#N/A</v>
      </c>
      <c r="O73" s="36" t="e">
        <f>INDEX(Gravity,MATCH(J73,'Dropdown-List (no input)'!$O$14:$O$17,0),1)</f>
        <v>#N/A</v>
      </c>
      <c r="P73" s="36" t="e">
        <f>INDEX('Dropdown-List (no input)'!$N$32:$O$35,MATCH(K73,'Dropdown-List (no input)'!$O$32:$O$35,0),1)</f>
        <v>#N/A</v>
      </c>
      <c r="Q73" s="36" t="e">
        <f>INDEX('Dropdown-List (no input)'!$N$56:$O$59,MATCH(L73,'Dropdown-List (no input)'!$O$56:$O$59,0),1)</f>
        <v>#N/A</v>
      </c>
    </row>
    <row r="74" spans="2:17" s="30" customFormat="1" ht="30" customHeight="1" x14ac:dyDescent="0.2">
      <c r="B74" s="114"/>
      <c r="C74" s="49"/>
      <c r="D74" s="49"/>
      <c r="E74" s="115" t="str">
        <f>IFERROR(INDEX('Dropdown-List (no input)'!$E$10:$I$103,MATCH($D74,'Dropdown-List (no input)'!$E$10:$E$103,0),2),"")</f>
        <v/>
      </c>
      <c r="F74" s="115" t="str">
        <f>IFERROR(INDEX('Dropdown-List (no input)'!$E$10:$I$103,MATCH($D74,'Dropdown-List (no input)'!$E$10:$E$103,0),3),"")</f>
        <v/>
      </c>
      <c r="G74" s="115" t="str">
        <f>IFERROR(INDEX('Dropdown-List (no input)'!$E$10:$I$103,MATCH($D74,'Dropdown-List (no input)'!$E$10:$E$103,0),4),"")</f>
        <v/>
      </c>
      <c r="H74" s="115" t="str">
        <f>IFERROR(INDEX('Dropdown-List (no input)'!$E$10:$I$103,MATCH($D74,'Dropdown-List (no input)'!$E$10:$E$103,0),5),"")</f>
        <v/>
      </c>
      <c r="I74" s="49"/>
      <c r="J74" s="49"/>
      <c r="K74" s="49"/>
      <c r="L74" s="49"/>
      <c r="M74" s="116" t="str">
        <f t="shared" si="0"/>
        <v/>
      </c>
      <c r="N74" s="36" t="e">
        <f>INDEX(Likelihood,MATCH(I74,'Dropdown-List (no input)'!$O$6:$O$9,0),1)</f>
        <v>#N/A</v>
      </c>
      <c r="O74" s="36" t="e">
        <f>INDEX(Gravity,MATCH(J74,'Dropdown-List (no input)'!$O$14:$O$17,0),1)</f>
        <v>#N/A</v>
      </c>
      <c r="P74" s="36" t="e">
        <f>INDEX('Dropdown-List (no input)'!$N$32:$O$35,MATCH(K74,'Dropdown-List (no input)'!$O$32:$O$35,0),1)</f>
        <v>#N/A</v>
      </c>
      <c r="Q74" s="36" t="e">
        <f>INDEX('Dropdown-List (no input)'!$N$56:$O$59,MATCH(L74,'Dropdown-List (no input)'!$O$56:$O$59,0),1)</f>
        <v>#N/A</v>
      </c>
    </row>
    <row r="75" spans="2:17" s="30" customFormat="1" ht="30" customHeight="1" x14ac:dyDescent="0.2">
      <c r="B75" s="114"/>
      <c r="C75" s="49"/>
      <c r="D75" s="49"/>
      <c r="E75" s="115" t="str">
        <f>IFERROR(INDEX('Dropdown-List (no input)'!$E$10:$I$103,MATCH($D75,'Dropdown-List (no input)'!$E$10:$E$103,0),2),"")</f>
        <v/>
      </c>
      <c r="F75" s="115" t="str">
        <f>IFERROR(INDEX('Dropdown-List (no input)'!$E$10:$I$103,MATCH($D75,'Dropdown-List (no input)'!$E$10:$E$103,0),3),"")</f>
        <v/>
      </c>
      <c r="G75" s="115" t="str">
        <f>IFERROR(INDEX('Dropdown-List (no input)'!$E$10:$I$103,MATCH($D75,'Dropdown-List (no input)'!$E$10:$E$103,0),4),"")</f>
        <v/>
      </c>
      <c r="H75" s="115" t="str">
        <f>IFERROR(INDEX('Dropdown-List (no input)'!$E$10:$I$103,MATCH($D75,'Dropdown-List (no input)'!$E$10:$E$103,0),5),"")</f>
        <v/>
      </c>
      <c r="I75" s="49"/>
      <c r="J75" s="49"/>
      <c r="K75" s="49"/>
      <c r="L75" s="49"/>
      <c r="M75" s="116" t="str">
        <f t="shared" si="0"/>
        <v/>
      </c>
      <c r="N75" s="36" t="e">
        <f>INDEX(Likelihood,MATCH(I75,'Dropdown-List (no input)'!$O$6:$O$9,0),1)</f>
        <v>#N/A</v>
      </c>
      <c r="O75" s="36" t="e">
        <f>INDEX(Gravity,MATCH(J75,'Dropdown-List (no input)'!$O$14:$O$17,0),1)</f>
        <v>#N/A</v>
      </c>
      <c r="P75" s="36" t="e">
        <f>INDEX('Dropdown-List (no input)'!$N$32:$O$35,MATCH(K75,'Dropdown-List (no input)'!$O$32:$O$35,0),1)</f>
        <v>#N/A</v>
      </c>
      <c r="Q75" s="36" t="e">
        <f>INDEX('Dropdown-List (no input)'!$N$56:$O$59,MATCH(L75,'Dropdown-List (no input)'!$O$56:$O$59,0),1)</f>
        <v>#N/A</v>
      </c>
    </row>
    <row r="76" spans="2:17" s="30" customFormat="1" ht="30" customHeight="1" x14ac:dyDescent="0.2">
      <c r="B76" s="114"/>
      <c r="C76" s="49"/>
      <c r="D76" s="49"/>
      <c r="E76" s="115" t="str">
        <f>IFERROR(INDEX('Dropdown-List (no input)'!$E$10:$I$103,MATCH($D76,'Dropdown-List (no input)'!$E$10:$E$103,0),2),"")</f>
        <v/>
      </c>
      <c r="F76" s="115" t="str">
        <f>IFERROR(INDEX('Dropdown-List (no input)'!$E$10:$I$103,MATCH($D76,'Dropdown-List (no input)'!$E$10:$E$103,0),3),"")</f>
        <v/>
      </c>
      <c r="G76" s="115" t="str">
        <f>IFERROR(INDEX('Dropdown-List (no input)'!$E$10:$I$103,MATCH($D76,'Dropdown-List (no input)'!$E$10:$E$103,0),4),"")</f>
        <v/>
      </c>
      <c r="H76" s="115" t="str">
        <f>IFERROR(INDEX('Dropdown-List (no input)'!$E$10:$I$103,MATCH($D76,'Dropdown-List (no input)'!$E$10:$E$103,0),5),"")</f>
        <v/>
      </c>
      <c r="I76" s="49"/>
      <c r="J76" s="49"/>
      <c r="K76" s="49"/>
      <c r="L76" s="49"/>
      <c r="M76" s="116" t="str">
        <f t="shared" ref="M76:M104" si="1">IFERROR(N76*O76*P76*Q76,"")</f>
        <v/>
      </c>
      <c r="N76" s="36" t="e">
        <f>INDEX(Likelihood,MATCH(I76,'Dropdown-List (no input)'!$O$6:$O$9,0),1)</f>
        <v>#N/A</v>
      </c>
      <c r="O76" s="36" t="e">
        <f>INDEX(Gravity,MATCH(J76,'Dropdown-List (no input)'!$O$14:$O$17,0),1)</f>
        <v>#N/A</v>
      </c>
      <c r="P76" s="36" t="e">
        <f>INDEX('Dropdown-List (no input)'!$N$32:$O$35,MATCH(K76,'Dropdown-List (no input)'!$O$32:$O$35,0),1)</f>
        <v>#N/A</v>
      </c>
      <c r="Q76" s="36" t="e">
        <f>INDEX('Dropdown-List (no input)'!$N$56:$O$59,MATCH(L76,'Dropdown-List (no input)'!$O$56:$O$59,0),1)</f>
        <v>#N/A</v>
      </c>
    </row>
    <row r="77" spans="2:17" s="30" customFormat="1" ht="30" customHeight="1" x14ac:dyDescent="0.2">
      <c r="B77" s="114"/>
      <c r="C77" s="49"/>
      <c r="D77" s="49"/>
      <c r="E77" s="115" t="str">
        <f>IFERROR(INDEX('Dropdown-List (no input)'!$E$10:$I$103,MATCH($D77,'Dropdown-List (no input)'!$E$10:$E$103,0),2),"")</f>
        <v/>
      </c>
      <c r="F77" s="115" t="str">
        <f>IFERROR(INDEX('Dropdown-List (no input)'!$E$10:$I$103,MATCH($D77,'Dropdown-List (no input)'!$E$10:$E$103,0),3),"")</f>
        <v/>
      </c>
      <c r="G77" s="115" t="str">
        <f>IFERROR(INDEX('Dropdown-List (no input)'!$E$10:$I$103,MATCH($D77,'Dropdown-List (no input)'!$E$10:$E$103,0),4),"")</f>
        <v/>
      </c>
      <c r="H77" s="115" t="str">
        <f>IFERROR(INDEX('Dropdown-List (no input)'!$E$10:$I$103,MATCH($D77,'Dropdown-List (no input)'!$E$10:$E$103,0),5),"")</f>
        <v/>
      </c>
      <c r="I77" s="49"/>
      <c r="J77" s="49"/>
      <c r="K77" s="49"/>
      <c r="L77" s="49"/>
      <c r="M77" s="116" t="str">
        <f t="shared" si="1"/>
        <v/>
      </c>
      <c r="N77" s="36" t="e">
        <f>INDEX(Likelihood,MATCH(I77,'Dropdown-List (no input)'!$O$6:$O$9,0),1)</f>
        <v>#N/A</v>
      </c>
      <c r="O77" s="36" t="e">
        <f>INDEX(Gravity,MATCH(J77,'Dropdown-List (no input)'!$O$14:$O$17,0),1)</f>
        <v>#N/A</v>
      </c>
      <c r="P77" s="36" t="e">
        <f>INDEX('Dropdown-List (no input)'!$N$32:$O$35,MATCH(K77,'Dropdown-List (no input)'!$O$32:$O$35,0),1)</f>
        <v>#N/A</v>
      </c>
      <c r="Q77" s="36" t="e">
        <f>INDEX('Dropdown-List (no input)'!$N$56:$O$59,MATCH(L77,'Dropdown-List (no input)'!$O$56:$O$59,0),1)</f>
        <v>#N/A</v>
      </c>
    </row>
    <row r="78" spans="2:17" s="30" customFormat="1" ht="30" customHeight="1" x14ac:dyDescent="0.2">
      <c r="B78" s="114"/>
      <c r="C78" s="49"/>
      <c r="D78" s="49"/>
      <c r="E78" s="115" t="str">
        <f>IFERROR(INDEX('Dropdown-List (no input)'!$E$10:$I$103,MATCH($D78,'Dropdown-List (no input)'!$E$10:$E$103,0),2),"")</f>
        <v/>
      </c>
      <c r="F78" s="115" t="str">
        <f>IFERROR(INDEX('Dropdown-List (no input)'!$E$10:$I$103,MATCH($D78,'Dropdown-List (no input)'!$E$10:$E$103,0),3),"")</f>
        <v/>
      </c>
      <c r="G78" s="115" t="str">
        <f>IFERROR(INDEX('Dropdown-List (no input)'!$E$10:$I$103,MATCH($D78,'Dropdown-List (no input)'!$E$10:$E$103,0),4),"")</f>
        <v/>
      </c>
      <c r="H78" s="115" t="str">
        <f>IFERROR(INDEX('Dropdown-List (no input)'!$E$10:$I$103,MATCH($D78,'Dropdown-List (no input)'!$E$10:$E$103,0),5),"")</f>
        <v/>
      </c>
      <c r="I78" s="49"/>
      <c r="J78" s="49"/>
      <c r="K78" s="49"/>
      <c r="L78" s="49"/>
      <c r="M78" s="116" t="str">
        <f t="shared" si="1"/>
        <v/>
      </c>
      <c r="N78" s="36" t="e">
        <f>INDEX(Likelihood,MATCH(I78,'Dropdown-List (no input)'!$O$6:$O$9,0),1)</f>
        <v>#N/A</v>
      </c>
      <c r="O78" s="36" t="e">
        <f>INDEX(Gravity,MATCH(J78,'Dropdown-List (no input)'!$O$14:$O$17,0),1)</f>
        <v>#N/A</v>
      </c>
      <c r="P78" s="36" t="e">
        <f>INDEX('Dropdown-List (no input)'!$N$32:$O$35,MATCH(K78,'Dropdown-List (no input)'!$O$32:$O$35,0),1)</f>
        <v>#N/A</v>
      </c>
      <c r="Q78" s="36" t="e">
        <f>INDEX('Dropdown-List (no input)'!$N$56:$O$59,MATCH(L78,'Dropdown-List (no input)'!$O$56:$O$59,0),1)</f>
        <v>#N/A</v>
      </c>
    </row>
    <row r="79" spans="2:17" s="30" customFormat="1" ht="30" customHeight="1" x14ac:dyDescent="0.2">
      <c r="B79" s="114"/>
      <c r="C79" s="49"/>
      <c r="D79" s="49"/>
      <c r="E79" s="115" t="str">
        <f>IFERROR(INDEX('Dropdown-List (no input)'!$E$10:$I$103,MATCH($D79,'Dropdown-List (no input)'!$E$10:$E$103,0),2),"")</f>
        <v/>
      </c>
      <c r="F79" s="115" t="str">
        <f>IFERROR(INDEX('Dropdown-List (no input)'!$E$10:$I$103,MATCH($D79,'Dropdown-List (no input)'!$E$10:$E$103,0),3),"")</f>
        <v/>
      </c>
      <c r="G79" s="115" t="str">
        <f>IFERROR(INDEX('Dropdown-List (no input)'!$E$10:$I$103,MATCH($D79,'Dropdown-List (no input)'!$E$10:$E$103,0),4),"")</f>
        <v/>
      </c>
      <c r="H79" s="115" t="str">
        <f>IFERROR(INDEX('Dropdown-List (no input)'!$E$10:$I$103,MATCH($D79,'Dropdown-List (no input)'!$E$10:$E$103,0),5),"")</f>
        <v/>
      </c>
      <c r="I79" s="49"/>
      <c r="J79" s="49"/>
      <c r="K79" s="49"/>
      <c r="L79" s="49"/>
      <c r="M79" s="116" t="str">
        <f t="shared" si="1"/>
        <v/>
      </c>
      <c r="N79" s="36" t="e">
        <f>INDEX(Likelihood,MATCH(I79,'Dropdown-List (no input)'!$O$6:$O$9,0),1)</f>
        <v>#N/A</v>
      </c>
      <c r="O79" s="36" t="e">
        <f>INDEX(Gravity,MATCH(J79,'Dropdown-List (no input)'!$O$14:$O$17,0),1)</f>
        <v>#N/A</v>
      </c>
      <c r="P79" s="36" t="e">
        <f>INDEX('Dropdown-List (no input)'!$N$32:$O$35,MATCH(K79,'Dropdown-List (no input)'!$O$32:$O$35,0),1)</f>
        <v>#N/A</v>
      </c>
      <c r="Q79" s="36" t="e">
        <f>INDEX('Dropdown-List (no input)'!$N$56:$O$59,MATCH(L79,'Dropdown-List (no input)'!$O$56:$O$59,0),1)</f>
        <v>#N/A</v>
      </c>
    </row>
    <row r="80" spans="2:17" s="30" customFormat="1" ht="30" customHeight="1" x14ac:dyDescent="0.2">
      <c r="B80" s="114"/>
      <c r="C80" s="49"/>
      <c r="D80" s="49"/>
      <c r="E80" s="115" t="str">
        <f>IFERROR(INDEX('Dropdown-List (no input)'!$E$10:$I$103,MATCH($D80,'Dropdown-List (no input)'!$E$10:$E$103,0),2),"")</f>
        <v/>
      </c>
      <c r="F80" s="115" t="str">
        <f>IFERROR(INDEX('Dropdown-List (no input)'!$E$10:$I$103,MATCH($D80,'Dropdown-List (no input)'!$E$10:$E$103,0),3),"")</f>
        <v/>
      </c>
      <c r="G80" s="115" t="str">
        <f>IFERROR(INDEX('Dropdown-List (no input)'!$E$10:$I$103,MATCH($D80,'Dropdown-List (no input)'!$E$10:$E$103,0),4),"")</f>
        <v/>
      </c>
      <c r="H80" s="115" t="str">
        <f>IFERROR(INDEX('Dropdown-List (no input)'!$E$10:$I$103,MATCH($D80,'Dropdown-List (no input)'!$E$10:$E$103,0),5),"")</f>
        <v/>
      </c>
      <c r="I80" s="49"/>
      <c r="J80" s="49"/>
      <c r="K80" s="49"/>
      <c r="L80" s="49"/>
      <c r="M80" s="116" t="str">
        <f t="shared" si="1"/>
        <v/>
      </c>
      <c r="N80" s="36" t="e">
        <f>INDEX(Likelihood,MATCH(I80,'Dropdown-List (no input)'!$O$6:$O$9,0),1)</f>
        <v>#N/A</v>
      </c>
      <c r="O80" s="36" t="e">
        <f>INDEX(Gravity,MATCH(J80,'Dropdown-List (no input)'!$O$14:$O$17,0),1)</f>
        <v>#N/A</v>
      </c>
      <c r="P80" s="36" t="e">
        <f>INDEX('Dropdown-List (no input)'!$N$32:$O$35,MATCH(K80,'Dropdown-List (no input)'!$O$32:$O$35,0),1)</f>
        <v>#N/A</v>
      </c>
      <c r="Q80" s="36" t="e">
        <f>INDEX('Dropdown-List (no input)'!$N$56:$O$59,MATCH(L80,'Dropdown-List (no input)'!$O$56:$O$59,0),1)</f>
        <v>#N/A</v>
      </c>
    </row>
    <row r="81" spans="2:17" s="30" customFormat="1" ht="30" customHeight="1" x14ac:dyDescent="0.2">
      <c r="B81" s="114"/>
      <c r="C81" s="49"/>
      <c r="D81" s="49"/>
      <c r="E81" s="115" t="str">
        <f>IFERROR(INDEX('Dropdown-List (no input)'!$E$10:$I$103,MATCH($D81,'Dropdown-List (no input)'!$E$10:$E$103,0),2),"")</f>
        <v/>
      </c>
      <c r="F81" s="115" t="str">
        <f>IFERROR(INDEX('Dropdown-List (no input)'!$E$10:$I$103,MATCH($D81,'Dropdown-List (no input)'!$E$10:$E$103,0),3),"")</f>
        <v/>
      </c>
      <c r="G81" s="115" t="str">
        <f>IFERROR(INDEX('Dropdown-List (no input)'!$E$10:$I$103,MATCH($D81,'Dropdown-List (no input)'!$E$10:$E$103,0),4),"")</f>
        <v/>
      </c>
      <c r="H81" s="115" t="str">
        <f>IFERROR(INDEX('Dropdown-List (no input)'!$E$10:$I$103,MATCH($D81,'Dropdown-List (no input)'!$E$10:$E$103,0),5),"")</f>
        <v/>
      </c>
      <c r="I81" s="49"/>
      <c r="J81" s="49"/>
      <c r="K81" s="49"/>
      <c r="L81" s="49"/>
      <c r="M81" s="116" t="str">
        <f t="shared" si="1"/>
        <v/>
      </c>
      <c r="N81" s="36" t="e">
        <f>INDEX(Likelihood,MATCH(I81,'Dropdown-List (no input)'!$O$6:$O$9,0),1)</f>
        <v>#N/A</v>
      </c>
      <c r="O81" s="36" t="e">
        <f>INDEX(Gravity,MATCH(J81,'Dropdown-List (no input)'!$O$14:$O$17,0),1)</f>
        <v>#N/A</v>
      </c>
      <c r="P81" s="36" t="e">
        <f>INDEX('Dropdown-List (no input)'!$N$32:$O$35,MATCH(K81,'Dropdown-List (no input)'!$O$32:$O$35,0),1)</f>
        <v>#N/A</v>
      </c>
      <c r="Q81" s="36" t="e">
        <f>INDEX('Dropdown-List (no input)'!$N$56:$O$59,MATCH(L81,'Dropdown-List (no input)'!$O$56:$O$59,0),1)</f>
        <v>#N/A</v>
      </c>
    </row>
    <row r="82" spans="2:17" s="30" customFormat="1" ht="30" customHeight="1" x14ac:dyDescent="0.2">
      <c r="B82" s="114"/>
      <c r="C82" s="49"/>
      <c r="D82" s="49"/>
      <c r="E82" s="115" t="str">
        <f>IFERROR(INDEX('Dropdown-List (no input)'!$E$10:$I$103,MATCH($D82,'Dropdown-List (no input)'!$E$10:$E$103,0),2),"")</f>
        <v/>
      </c>
      <c r="F82" s="115" t="str">
        <f>IFERROR(INDEX('Dropdown-List (no input)'!$E$10:$I$103,MATCH($D82,'Dropdown-List (no input)'!$E$10:$E$103,0),3),"")</f>
        <v/>
      </c>
      <c r="G82" s="115" t="str">
        <f>IFERROR(INDEX('Dropdown-List (no input)'!$E$10:$I$103,MATCH($D82,'Dropdown-List (no input)'!$E$10:$E$103,0),4),"")</f>
        <v/>
      </c>
      <c r="H82" s="115" t="str">
        <f>IFERROR(INDEX('Dropdown-List (no input)'!$E$10:$I$103,MATCH($D82,'Dropdown-List (no input)'!$E$10:$E$103,0),5),"")</f>
        <v/>
      </c>
      <c r="I82" s="49"/>
      <c r="J82" s="49"/>
      <c r="K82" s="49"/>
      <c r="L82" s="49"/>
      <c r="M82" s="116" t="str">
        <f t="shared" si="1"/>
        <v/>
      </c>
      <c r="N82" s="36" t="e">
        <f>INDEX(Likelihood,MATCH(I82,'Dropdown-List (no input)'!$O$6:$O$9,0),1)</f>
        <v>#N/A</v>
      </c>
      <c r="O82" s="36" t="e">
        <f>INDEX(Gravity,MATCH(J82,'Dropdown-List (no input)'!$O$14:$O$17,0),1)</f>
        <v>#N/A</v>
      </c>
      <c r="P82" s="36" t="e">
        <f>INDEX('Dropdown-List (no input)'!$N$32:$O$35,MATCH(K82,'Dropdown-List (no input)'!$O$32:$O$35,0),1)</f>
        <v>#N/A</v>
      </c>
      <c r="Q82" s="36" t="e">
        <f>INDEX('Dropdown-List (no input)'!$N$56:$O$59,MATCH(L82,'Dropdown-List (no input)'!$O$56:$O$59,0),1)</f>
        <v>#N/A</v>
      </c>
    </row>
    <row r="83" spans="2:17" s="30" customFormat="1" ht="30" customHeight="1" x14ac:dyDescent="0.2">
      <c r="B83" s="114"/>
      <c r="C83" s="49"/>
      <c r="D83" s="49"/>
      <c r="E83" s="115" t="str">
        <f>IFERROR(INDEX('Dropdown-List (no input)'!$E$10:$I$103,MATCH($D83,'Dropdown-List (no input)'!$E$10:$E$103,0),2),"")</f>
        <v/>
      </c>
      <c r="F83" s="115" t="str">
        <f>IFERROR(INDEX('Dropdown-List (no input)'!$E$10:$I$103,MATCH($D83,'Dropdown-List (no input)'!$E$10:$E$103,0),3),"")</f>
        <v/>
      </c>
      <c r="G83" s="115" t="str">
        <f>IFERROR(INDEX('Dropdown-List (no input)'!$E$10:$I$103,MATCH($D83,'Dropdown-List (no input)'!$E$10:$E$103,0),4),"")</f>
        <v/>
      </c>
      <c r="H83" s="115" t="str">
        <f>IFERROR(INDEX('Dropdown-List (no input)'!$E$10:$I$103,MATCH($D83,'Dropdown-List (no input)'!$E$10:$E$103,0),5),"")</f>
        <v/>
      </c>
      <c r="I83" s="49"/>
      <c r="J83" s="49"/>
      <c r="K83" s="49"/>
      <c r="L83" s="49"/>
      <c r="M83" s="116" t="str">
        <f t="shared" si="1"/>
        <v/>
      </c>
      <c r="N83" s="36" t="e">
        <f>INDEX(Likelihood,MATCH(I83,'Dropdown-List (no input)'!$O$6:$O$9,0),1)</f>
        <v>#N/A</v>
      </c>
      <c r="O83" s="36" t="e">
        <f>INDEX(Gravity,MATCH(J83,'Dropdown-List (no input)'!$O$14:$O$17,0),1)</f>
        <v>#N/A</v>
      </c>
      <c r="P83" s="36" t="e">
        <f>INDEX('Dropdown-List (no input)'!$N$32:$O$35,MATCH(K83,'Dropdown-List (no input)'!$O$32:$O$35,0),1)</f>
        <v>#N/A</v>
      </c>
      <c r="Q83" s="36" t="e">
        <f>INDEX('Dropdown-List (no input)'!$N$56:$O$59,MATCH(L83,'Dropdown-List (no input)'!$O$56:$O$59,0),1)</f>
        <v>#N/A</v>
      </c>
    </row>
    <row r="84" spans="2:17" s="30" customFormat="1" ht="30" customHeight="1" x14ac:dyDescent="0.2">
      <c r="B84" s="114"/>
      <c r="C84" s="49"/>
      <c r="D84" s="49"/>
      <c r="E84" s="115" t="str">
        <f>IFERROR(INDEX('Dropdown-List (no input)'!$E$10:$I$103,MATCH($D84,'Dropdown-List (no input)'!$E$10:$E$103,0),2),"")</f>
        <v/>
      </c>
      <c r="F84" s="115" t="str">
        <f>IFERROR(INDEX('Dropdown-List (no input)'!$E$10:$I$103,MATCH($D84,'Dropdown-List (no input)'!$E$10:$E$103,0),3),"")</f>
        <v/>
      </c>
      <c r="G84" s="115" t="str">
        <f>IFERROR(INDEX('Dropdown-List (no input)'!$E$10:$I$103,MATCH($D84,'Dropdown-List (no input)'!$E$10:$E$103,0),4),"")</f>
        <v/>
      </c>
      <c r="H84" s="115" t="str">
        <f>IFERROR(INDEX('Dropdown-List (no input)'!$E$10:$I$103,MATCH($D84,'Dropdown-List (no input)'!$E$10:$E$103,0),5),"")</f>
        <v/>
      </c>
      <c r="I84" s="49"/>
      <c r="J84" s="49"/>
      <c r="K84" s="49"/>
      <c r="L84" s="49"/>
      <c r="M84" s="116" t="str">
        <f t="shared" si="1"/>
        <v/>
      </c>
      <c r="N84" s="36" t="e">
        <f>INDEX(Likelihood,MATCH(I84,'Dropdown-List (no input)'!$O$6:$O$9,0),1)</f>
        <v>#N/A</v>
      </c>
      <c r="O84" s="36" t="e">
        <f>INDEX(Gravity,MATCH(J84,'Dropdown-List (no input)'!$O$14:$O$17,0),1)</f>
        <v>#N/A</v>
      </c>
      <c r="P84" s="36" t="e">
        <f>INDEX('Dropdown-List (no input)'!$N$32:$O$35,MATCH(K84,'Dropdown-List (no input)'!$O$32:$O$35,0),1)</f>
        <v>#N/A</v>
      </c>
      <c r="Q84" s="36" t="e">
        <f>INDEX('Dropdown-List (no input)'!$N$56:$O$59,MATCH(L84,'Dropdown-List (no input)'!$O$56:$O$59,0),1)</f>
        <v>#N/A</v>
      </c>
    </row>
    <row r="85" spans="2:17" s="30" customFormat="1" ht="30" customHeight="1" x14ac:dyDescent="0.2">
      <c r="B85" s="114"/>
      <c r="C85" s="49"/>
      <c r="D85" s="49"/>
      <c r="E85" s="115" t="str">
        <f>IFERROR(INDEX('Dropdown-List (no input)'!$E$10:$I$103,MATCH($D85,'Dropdown-List (no input)'!$E$10:$E$103,0),2),"")</f>
        <v/>
      </c>
      <c r="F85" s="115" t="str">
        <f>IFERROR(INDEX('Dropdown-List (no input)'!$E$10:$I$103,MATCH($D85,'Dropdown-List (no input)'!$E$10:$E$103,0),3),"")</f>
        <v/>
      </c>
      <c r="G85" s="115" t="str">
        <f>IFERROR(INDEX('Dropdown-List (no input)'!$E$10:$I$103,MATCH($D85,'Dropdown-List (no input)'!$E$10:$E$103,0),4),"")</f>
        <v/>
      </c>
      <c r="H85" s="115" t="str">
        <f>IFERROR(INDEX('Dropdown-List (no input)'!$E$10:$I$103,MATCH($D85,'Dropdown-List (no input)'!$E$10:$E$103,0),5),"")</f>
        <v/>
      </c>
      <c r="I85" s="49"/>
      <c r="J85" s="49"/>
      <c r="K85" s="49"/>
      <c r="L85" s="49"/>
      <c r="M85" s="116" t="str">
        <f t="shared" si="1"/>
        <v/>
      </c>
      <c r="N85" s="36" t="e">
        <f>INDEX(Likelihood,MATCH(I85,'Dropdown-List (no input)'!$O$6:$O$9,0),1)</f>
        <v>#N/A</v>
      </c>
      <c r="O85" s="36" t="e">
        <f>INDEX(Gravity,MATCH(J85,'Dropdown-List (no input)'!$O$14:$O$17,0),1)</f>
        <v>#N/A</v>
      </c>
      <c r="P85" s="36" t="e">
        <f>INDEX('Dropdown-List (no input)'!$N$32:$O$35,MATCH(K85,'Dropdown-List (no input)'!$O$32:$O$35,0),1)</f>
        <v>#N/A</v>
      </c>
      <c r="Q85" s="36" t="e">
        <f>INDEX('Dropdown-List (no input)'!$N$56:$O$59,MATCH(L85,'Dropdown-List (no input)'!$O$56:$O$59,0),1)</f>
        <v>#N/A</v>
      </c>
    </row>
    <row r="86" spans="2:17" s="30" customFormat="1" ht="30" customHeight="1" x14ac:dyDescent="0.2">
      <c r="B86" s="114"/>
      <c r="C86" s="49"/>
      <c r="D86" s="49"/>
      <c r="E86" s="115" t="str">
        <f>IFERROR(INDEX('Dropdown-List (no input)'!$E$10:$I$103,MATCH($D86,'Dropdown-List (no input)'!$E$10:$E$103,0),2),"")</f>
        <v/>
      </c>
      <c r="F86" s="115" t="str">
        <f>IFERROR(INDEX('Dropdown-List (no input)'!$E$10:$I$103,MATCH($D86,'Dropdown-List (no input)'!$E$10:$E$103,0),3),"")</f>
        <v/>
      </c>
      <c r="G86" s="115" t="str">
        <f>IFERROR(INDEX('Dropdown-List (no input)'!$E$10:$I$103,MATCH($D86,'Dropdown-List (no input)'!$E$10:$E$103,0),4),"")</f>
        <v/>
      </c>
      <c r="H86" s="115" t="str">
        <f>IFERROR(INDEX('Dropdown-List (no input)'!$E$10:$I$103,MATCH($D86,'Dropdown-List (no input)'!$E$10:$E$103,0),5),"")</f>
        <v/>
      </c>
      <c r="I86" s="49"/>
      <c r="J86" s="49"/>
      <c r="K86" s="49"/>
      <c r="L86" s="49"/>
      <c r="M86" s="116" t="str">
        <f t="shared" si="1"/>
        <v/>
      </c>
      <c r="N86" s="36" t="e">
        <f>INDEX(Likelihood,MATCH(I86,'Dropdown-List (no input)'!$O$6:$O$9,0),1)</f>
        <v>#N/A</v>
      </c>
      <c r="O86" s="36" t="e">
        <f>INDEX(Gravity,MATCH(J86,'Dropdown-List (no input)'!$O$14:$O$17,0),1)</f>
        <v>#N/A</v>
      </c>
      <c r="P86" s="36" t="e">
        <f>INDEX('Dropdown-List (no input)'!$N$32:$O$35,MATCH(K86,'Dropdown-List (no input)'!$O$32:$O$35,0),1)</f>
        <v>#N/A</v>
      </c>
      <c r="Q86" s="36" t="e">
        <f>INDEX('Dropdown-List (no input)'!$N$56:$O$59,MATCH(L86,'Dropdown-List (no input)'!$O$56:$O$59,0),1)</f>
        <v>#N/A</v>
      </c>
    </row>
    <row r="87" spans="2:17" s="30" customFormat="1" ht="30" customHeight="1" x14ac:dyDescent="0.2">
      <c r="B87" s="114"/>
      <c r="C87" s="49"/>
      <c r="D87" s="49"/>
      <c r="E87" s="115" t="str">
        <f>IFERROR(INDEX('Dropdown-List (no input)'!$E$10:$I$103,MATCH($D87,'Dropdown-List (no input)'!$E$10:$E$103,0),2),"")</f>
        <v/>
      </c>
      <c r="F87" s="115" t="str">
        <f>IFERROR(INDEX('Dropdown-List (no input)'!$E$10:$I$103,MATCH($D87,'Dropdown-List (no input)'!$E$10:$E$103,0),3),"")</f>
        <v/>
      </c>
      <c r="G87" s="115" t="str">
        <f>IFERROR(INDEX('Dropdown-List (no input)'!$E$10:$I$103,MATCH($D87,'Dropdown-List (no input)'!$E$10:$E$103,0),4),"")</f>
        <v/>
      </c>
      <c r="H87" s="115" t="str">
        <f>IFERROR(INDEX('Dropdown-List (no input)'!$E$10:$I$103,MATCH($D87,'Dropdown-List (no input)'!$E$10:$E$103,0),5),"")</f>
        <v/>
      </c>
      <c r="I87" s="49"/>
      <c r="J87" s="49"/>
      <c r="K87" s="49"/>
      <c r="L87" s="49"/>
      <c r="M87" s="116" t="str">
        <f t="shared" si="1"/>
        <v/>
      </c>
      <c r="N87" s="36" t="e">
        <f>INDEX(Likelihood,MATCH(I87,'Dropdown-List (no input)'!$O$6:$O$9,0),1)</f>
        <v>#N/A</v>
      </c>
      <c r="O87" s="36" t="e">
        <f>INDEX(Gravity,MATCH(J87,'Dropdown-List (no input)'!$O$14:$O$17,0),1)</f>
        <v>#N/A</v>
      </c>
      <c r="P87" s="36" t="e">
        <f>INDEX('Dropdown-List (no input)'!$N$32:$O$35,MATCH(K87,'Dropdown-List (no input)'!$O$32:$O$35,0),1)</f>
        <v>#N/A</v>
      </c>
      <c r="Q87" s="36" t="e">
        <f>INDEX('Dropdown-List (no input)'!$N$56:$O$59,MATCH(L87,'Dropdown-List (no input)'!$O$56:$O$59,0),1)</f>
        <v>#N/A</v>
      </c>
    </row>
    <row r="88" spans="2:17" s="30" customFormat="1" ht="30" customHeight="1" x14ac:dyDescent="0.2">
      <c r="B88" s="114"/>
      <c r="C88" s="49"/>
      <c r="D88" s="49"/>
      <c r="E88" s="115" t="str">
        <f>IFERROR(INDEX('Dropdown-List (no input)'!$E$10:$I$103,MATCH($D88,'Dropdown-List (no input)'!$E$10:$E$103,0),2),"")</f>
        <v/>
      </c>
      <c r="F88" s="115" t="str">
        <f>IFERROR(INDEX('Dropdown-List (no input)'!$E$10:$I$103,MATCH($D88,'Dropdown-List (no input)'!$E$10:$E$103,0),3),"")</f>
        <v/>
      </c>
      <c r="G88" s="115" t="str">
        <f>IFERROR(INDEX('Dropdown-List (no input)'!$E$10:$I$103,MATCH($D88,'Dropdown-List (no input)'!$E$10:$E$103,0),4),"")</f>
        <v/>
      </c>
      <c r="H88" s="115" t="str">
        <f>IFERROR(INDEX('Dropdown-List (no input)'!$E$10:$I$103,MATCH($D88,'Dropdown-List (no input)'!$E$10:$E$103,0),5),"")</f>
        <v/>
      </c>
      <c r="I88" s="49"/>
      <c r="J88" s="49"/>
      <c r="K88" s="49"/>
      <c r="L88" s="49"/>
      <c r="M88" s="116" t="str">
        <f t="shared" si="1"/>
        <v/>
      </c>
      <c r="N88" s="36" t="e">
        <f>INDEX(Likelihood,MATCH(I88,'Dropdown-List (no input)'!$O$6:$O$9,0),1)</f>
        <v>#N/A</v>
      </c>
      <c r="O88" s="36" t="e">
        <f>INDEX(Gravity,MATCH(J88,'Dropdown-List (no input)'!$O$14:$O$17,0),1)</f>
        <v>#N/A</v>
      </c>
      <c r="P88" s="36" t="e">
        <f>INDEX('Dropdown-List (no input)'!$N$32:$O$35,MATCH(K88,'Dropdown-List (no input)'!$O$32:$O$35,0),1)</f>
        <v>#N/A</v>
      </c>
      <c r="Q88" s="36" t="e">
        <f>INDEX('Dropdown-List (no input)'!$N$56:$O$59,MATCH(L88,'Dropdown-List (no input)'!$O$56:$O$59,0),1)</f>
        <v>#N/A</v>
      </c>
    </row>
    <row r="89" spans="2:17" s="30" customFormat="1" ht="30" customHeight="1" x14ac:dyDescent="0.2">
      <c r="B89" s="114"/>
      <c r="C89" s="49"/>
      <c r="D89" s="49"/>
      <c r="E89" s="115" t="str">
        <f>IFERROR(INDEX('Dropdown-List (no input)'!$E$10:$I$103,MATCH($D89,'Dropdown-List (no input)'!$E$10:$E$103,0),2),"")</f>
        <v/>
      </c>
      <c r="F89" s="115" t="str">
        <f>IFERROR(INDEX('Dropdown-List (no input)'!$E$10:$I$103,MATCH($D89,'Dropdown-List (no input)'!$E$10:$E$103,0),3),"")</f>
        <v/>
      </c>
      <c r="G89" s="115" t="str">
        <f>IFERROR(INDEX('Dropdown-List (no input)'!$E$10:$I$103,MATCH($D89,'Dropdown-List (no input)'!$E$10:$E$103,0),4),"")</f>
        <v/>
      </c>
      <c r="H89" s="115" t="str">
        <f>IFERROR(INDEX('Dropdown-List (no input)'!$E$10:$I$103,MATCH($D89,'Dropdown-List (no input)'!$E$10:$E$103,0),5),"")</f>
        <v/>
      </c>
      <c r="I89" s="49"/>
      <c r="J89" s="49"/>
      <c r="K89" s="49"/>
      <c r="L89" s="49"/>
      <c r="M89" s="116" t="str">
        <f t="shared" si="1"/>
        <v/>
      </c>
      <c r="N89" s="36" t="e">
        <f>INDEX(Likelihood,MATCH(I89,'Dropdown-List (no input)'!$O$6:$O$9,0),1)</f>
        <v>#N/A</v>
      </c>
      <c r="O89" s="36" t="e">
        <f>INDEX(Gravity,MATCH(J89,'Dropdown-List (no input)'!$O$14:$O$17,0),1)</f>
        <v>#N/A</v>
      </c>
      <c r="P89" s="36" t="e">
        <f>INDEX('Dropdown-List (no input)'!$N$32:$O$35,MATCH(K89,'Dropdown-List (no input)'!$O$32:$O$35,0),1)</f>
        <v>#N/A</v>
      </c>
      <c r="Q89" s="36" t="e">
        <f>INDEX('Dropdown-List (no input)'!$N$56:$O$59,MATCH(L89,'Dropdown-List (no input)'!$O$56:$O$59,0),1)</f>
        <v>#N/A</v>
      </c>
    </row>
    <row r="90" spans="2:17" s="30" customFormat="1" ht="30" customHeight="1" x14ac:dyDescent="0.2">
      <c r="B90" s="114"/>
      <c r="C90" s="49"/>
      <c r="D90" s="49"/>
      <c r="E90" s="115" t="str">
        <f>IFERROR(INDEX('Dropdown-List (no input)'!$E$10:$I$103,MATCH($D90,'Dropdown-List (no input)'!$E$10:$E$103,0),2),"")</f>
        <v/>
      </c>
      <c r="F90" s="115" t="str">
        <f>IFERROR(INDEX('Dropdown-List (no input)'!$E$10:$I$103,MATCH($D90,'Dropdown-List (no input)'!$E$10:$E$103,0),3),"")</f>
        <v/>
      </c>
      <c r="G90" s="115" t="str">
        <f>IFERROR(INDEX('Dropdown-List (no input)'!$E$10:$I$103,MATCH($D90,'Dropdown-List (no input)'!$E$10:$E$103,0),4),"")</f>
        <v/>
      </c>
      <c r="H90" s="115" t="str">
        <f>IFERROR(INDEX('Dropdown-List (no input)'!$E$10:$I$103,MATCH($D90,'Dropdown-List (no input)'!$E$10:$E$103,0),5),"")</f>
        <v/>
      </c>
      <c r="I90" s="49"/>
      <c r="J90" s="49"/>
      <c r="K90" s="49"/>
      <c r="L90" s="49"/>
      <c r="M90" s="116" t="str">
        <f t="shared" si="1"/>
        <v/>
      </c>
      <c r="N90" s="36" t="e">
        <f>INDEX(Likelihood,MATCH(I90,'Dropdown-List (no input)'!$O$6:$O$9,0),1)</f>
        <v>#N/A</v>
      </c>
      <c r="O90" s="36" t="e">
        <f>INDEX(Gravity,MATCH(J90,'Dropdown-List (no input)'!$O$14:$O$17,0),1)</f>
        <v>#N/A</v>
      </c>
      <c r="P90" s="36" t="e">
        <f>INDEX('Dropdown-List (no input)'!$N$32:$O$35,MATCH(K90,'Dropdown-List (no input)'!$O$32:$O$35,0),1)</f>
        <v>#N/A</v>
      </c>
      <c r="Q90" s="36" t="e">
        <f>INDEX('Dropdown-List (no input)'!$N$56:$O$59,MATCH(L90,'Dropdown-List (no input)'!$O$56:$O$59,0),1)</f>
        <v>#N/A</v>
      </c>
    </row>
    <row r="91" spans="2:17" s="30" customFormat="1" ht="30" customHeight="1" x14ac:dyDescent="0.2">
      <c r="B91" s="114"/>
      <c r="C91" s="49"/>
      <c r="D91" s="49"/>
      <c r="E91" s="115" t="str">
        <f>IFERROR(INDEX('Dropdown-List (no input)'!$E$10:$I$103,MATCH($D91,'Dropdown-List (no input)'!$E$10:$E$103,0),2),"")</f>
        <v/>
      </c>
      <c r="F91" s="115" t="str">
        <f>IFERROR(INDEX('Dropdown-List (no input)'!$E$10:$I$103,MATCH($D91,'Dropdown-List (no input)'!$E$10:$E$103,0),3),"")</f>
        <v/>
      </c>
      <c r="G91" s="115" t="str">
        <f>IFERROR(INDEX('Dropdown-List (no input)'!$E$10:$I$103,MATCH($D91,'Dropdown-List (no input)'!$E$10:$E$103,0),4),"")</f>
        <v/>
      </c>
      <c r="H91" s="115" t="str">
        <f>IFERROR(INDEX('Dropdown-List (no input)'!$E$10:$I$103,MATCH($D91,'Dropdown-List (no input)'!$E$10:$E$103,0),5),"")</f>
        <v/>
      </c>
      <c r="I91" s="49"/>
      <c r="J91" s="49"/>
      <c r="K91" s="49"/>
      <c r="L91" s="49"/>
      <c r="M91" s="116" t="str">
        <f t="shared" si="1"/>
        <v/>
      </c>
      <c r="N91" s="36" t="e">
        <f>INDEX(Likelihood,MATCH(I91,'Dropdown-List (no input)'!$O$6:$O$9,0),1)</f>
        <v>#N/A</v>
      </c>
      <c r="O91" s="36" t="e">
        <f>INDEX(Gravity,MATCH(J91,'Dropdown-List (no input)'!$O$14:$O$17,0),1)</f>
        <v>#N/A</v>
      </c>
      <c r="P91" s="36" t="e">
        <f>INDEX('Dropdown-List (no input)'!$N$32:$O$35,MATCH(K91,'Dropdown-List (no input)'!$O$32:$O$35,0),1)</f>
        <v>#N/A</v>
      </c>
      <c r="Q91" s="36" t="e">
        <f>INDEX('Dropdown-List (no input)'!$N$56:$O$59,MATCH(L91,'Dropdown-List (no input)'!$O$56:$O$59,0),1)</f>
        <v>#N/A</v>
      </c>
    </row>
    <row r="92" spans="2:17" s="30" customFormat="1" ht="30" customHeight="1" x14ac:dyDescent="0.2">
      <c r="B92" s="114"/>
      <c r="C92" s="49"/>
      <c r="D92" s="49"/>
      <c r="E92" s="115" t="str">
        <f>IFERROR(INDEX('Dropdown-List (no input)'!$E$10:$I$103,MATCH($D92,'Dropdown-List (no input)'!$E$10:$E$103,0),2),"")</f>
        <v/>
      </c>
      <c r="F92" s="115" t="str">
        <f>IFERROR(INDEX('Dropdown-List (no input)'!$E$10:$I$103,MATCH($D92,'Dropdown-List (no input)'!$E$10:$E$103,0),3),"")</f>
        <v/>
      </c>
      <c r="G92" s="115" t="str">
        <f>IFERROR(INDEX('Dropdown-List (no input)'!$E$10:$I$103,MATCH($D92,'Dropdown-List (no input)'!$E$10:$E$103,0),4),"")</f>
        <v/>
      </c>
      <c r="H92" s="115" t="str">
        <f>IFERROR(INDEX('Dropdown-List (no input)'!$E$10:$I$103,MATCH($D92,'Dropdown-List (no input)'!$E$10:$E$103,0),5),"")</f>
        <v/>
      </c>
      <c r="I92" s="49"/>
      <c r="J92" s="49"/>
      <c r="K92" s="49"/>
      <c r="L92" s="49"/>
      <c r="M92" s="116" t="str">
        <f t="shared" si="1"/>
        <v/>
      </c>
      <c r="N92" s="36" t="e">
        <f>INDEX(Likelihood,MATCH(I92,'Dropdown-List (no input)'!$O$6:$O$9,0),1)</f>
        <v>#N/A</v>
      </c>
      <c r="O92" s="36" t="e">
        <f>INDEX(Gravity,MATCH(J92,'Dropdown-List (no input)'!$O$14:$O$17,0),1)</f>
        <v>#N/A</v>
      </c>
      <c r="P92" s="36" t="e">
        <f>INDEX('Dropdown-List (no input)'!$N$32:$O$35,MATCH(K92,'Dropdown-List (no input)'!$O$32:$O$35,0),1)</f>
        <v>#N/A</v>
      </c>
      <c r="Q92" s="36" t="e">
        <f>INDEX('Dropdown-List (no input)'!$N$56:$O$59,MATCH(L92,'Dropdown-List (no input)'!$O$56:$O$59,0),1)</f>
        <v>#N/A</v>
      </c>
    </row>
    <row r="93" spans="2:17" s="30" customFormat="1" ht="30" customHeight="1" x14ac:dyDescent="0.2">
      <c r="B93" s="114"/>
      <c r="C93" s="49"/>
      <c r="D93" s="49"/>
      <c r="E93" s="115" t="str">
        <f>IFERROR(INDEX('Dropdown-List (no input)'!$E$10:$I$103,MATCH($D93,'Dropdown-List (no input)'!$E$10:$E$103,0),2),"")</f>
        <v/>
      </c>
      <c r="F93" s="115" t="str">
        <f>IFERROR(INDEX('Dropdown-List (no input)'!$E$10:$I$103,MATCH($D93,'Dropdown-List (no input)'!$E$10:$E$103,0),3),"")</f>
        <v/>
      </c>
      <c r="G93" s="115" t="str">
        <f>IFERROR(INDEX('Dropdown-List (no input)'!$E$10:$I$103,MATCH($D93,'Dropdown-List (no input)'!$E$10:$E$103,0),4),"")</f>
        <v/>
      </c>
      <c r="H93" s="115" t="str">
        <f>IFERROR(INDEX('Dropdown-List (no input)'!$E$10:$I$103,MATCH($D93,'Dropdown-List (no input)'!$E$10:$E$103,0),5),"")</f>
        <v/>
      </c>
      <c r="I93" s="49"/>
      <c r="J93" s="49"/>
      <c r="K93" s="49"/>
      <c r="L93" s="49"/>
      <c r="M93" s="116" t="str">
        <f t="shared" si="1"/>
        <v/>
      </c>
      <c r="N93" s="36" t="e">
        <f>INDEX(Likelihood,MATCH(I93,'Dropdown-List (no input)'!$O$6:$O$9,0),1)</f>
        <v>#N/A</v>
      </c>
      <c r="O93" s="36" t="e">
        <f>INDEX(Gravity,MATCH(J93,'Dropdown-List (no input)'!$O$14:$O$17,0),1)</f>
        <v>#N/A</v>
      </c>
      <c r="P93" s="36" t="e">
        <f>INDEX('Dropdown-List (no input)'!$N$32:$O$35,MATCH(K93,'Dropdown-List (no input)'!$O$32:$O$35,0),1)</f>
        <v>#N/A</v>
      </c>
      <c r="Q93" s="36" t="e">
        <f>INDEX('Dropdown-List (no input)'!$N$56:$O$59,MATCH(L93,'Dropdown-List (no input)'!$O$56:$O$59,0),1)</f>
        <v>#N/A</v>
      </c>
    </row>
    <row r="94" spans="2:17" s="30" customFormat="1" ht="30" customHeight="1" x14ac:dyDescent="0.2">
      <c r="B94" s="114"/>
      <c r="C94" s="49"/>
      <c r="D94" s="49"/>
      <c r="E94" s="115" t="str">
        <f>IFERROR(INDEX('Dropdown-List (no input)'!$E$10:$I$103,MATCH($D94,'Dropdown-List (no input)'!$E$10:$E$103,0),2),"")</f>
        <v/>
      </c>
      <c r="F94" s="115" t="str">
        <f>IFERROR(INDEX('Dropdown-List (no input)'!$E$10:$I$103,MATCH($D94,'Dropdown-List (no input)'!$E$10:$E$103,0),3),"")</f>
        <v/>
      </c>
      <c r="G94" s="115" t="str">
        <f>IFERROR(INDEX('Dropdown-List (no input)'!$E$10:$I$103,MATCH($D94,'Dropdown-List (no input)'!$E$10:$E$103,0),4),"")</f>
        <v/>
      </c>
      <c r="H94" s="115" t="str">
        <f>IFERROR(INDEX('Dropdown-List (no input)'!$E$10:$I$103,MATCH($D94,'Dropdown-List (no input)'!$E$10:$E$103,0),5),"")</f>
        <v/>
      </c>
      <c r="I94" s="49"/>
      <c r="J94" s="49"/>
      <c r="K94" s="49"/>
      <c r="L94" s="49"/>
      <c r="M94" s="116" t="str">
        <f t="shared" si="1"/>
        <v/>
      </c>
      <c r="N94" s="36" t="e">
        <f>INDEX(Likelihood,MATCH(I94,'Dropdown-List (no input)'!$O$6:$O$9,0),1)</f>
        <v>#N/A</v>
      </c>
      <c r="O94" s="36" t="e">
        <f>INDEX(Gravity,MATCH(J94,'Dropdown-List (no input)'!$O$14:$O$17,0),1)</f>
        <v>#N/A</v>
      </c>
      <c r="P94" s="36" t="e">
        <f>INDEX('Dropdown-List (no input)'!$N$32:$O$35,MATCH(K94,'Dropdown-List (no input)'!$O$32:$O$35,0),1)</f>
        <v>#N/A</v>
      </c>
      <c r="Q94" s="36" t="e">
        <f>INDEX('Dropdown-List (no input)'!$N$56:$O$59,MATCH(L94,'Dropdown-List (no input)'!$O$56:$O$59,0),1)</f>
        <v>#N/A</v>
      </c>
    </row>
    <row r="95" spans="2:17" s="30" customFormat="1" ht="30" customHeight="1" x14ac:dyDescent="0.2">
      <c r="B95" s="114"/>
      <c r="C95" s="49"/>
      <c r="D95" s="49"/>
      <c r="E95" s="115" t="str">
        <f>IFERROR(INDEX('Dropdown-List (no input)'!$E$10:$I$103,MATCH($D95,'Dropdown-List (no input)'!$E$10:$E$103,0),2),"")</f>
        <v/>
      </c>
      <c r="F95" s="115" t="str">
        <f>IFERROR(INDEX('Dropdown-List (no input)'!$E$10:$I$103,MATCH($D95,'Dropdown-List (no input)'!$E$10:$E$103,0),3),"")</f>
        <v/>
      </c>
      <c r="G95" s="115" t="str">
        <f>IFERROR(INDEX('Dropdown-List (no input)'!$E$10:$I$103,MATCH($D95,'Dropdown-List (no input)'!$E$10:$E$103,0),4),"")</f>
        <v/>
      </c>
      <c r="H95" s="115" t="str">
        <f>IFERROR(INDEX('Dropdown-List (no input)'!$E$10:$I$103,MATCH($D95,'Dropdown-List (no input)'!$E$10:$E$103,0),5),"")</f>
        <v/>
      </c>
      <c r="I95" s="49"/>
      <c r="J95" s="49"/>
      <c r="K95" s="49"/>
      <c r="L95" s="49"/>
      <c r="M95" s="116" t="str">
        <f t="shared" si="1"/>
        <v/>
      </c>
      <c r="N95" s="36" t="e">
        <f>INDEX(Likelihood,MATCH(I95,'Dropdown-List (no input)'!$O$6:$O$9,0),1)</f>
        <v>#N/A</v>
      </c>
      <c r="O95" s="36" t="e">
        <f>INDEX(Gravity,MATCH(J95,'Dropdown-List (no input)'!$O$14:$O$17,0),1)</f>
        <v>#N/A</v>
      </c>
      <c r="P95" s="36" t="e">
        <f>INDEX('Dropdown-List (no input)'!$N$32:$O$35,MATCH(K95,'Dropdown-List (no input)'!$O$32:$O$35,0),1)</f>
        <v>#N/A</v>
      </c>
      <c r="Q95" s="36" t="e">
        <f>INDEX('Dropdown-List (no input)'!$N$56:$O$59,MATCH(L95,'Dropdown-List (no input)'!$O$56:$O$59,0),1)</f>
        <v>#N/A</v>
      </c>
    </row>
    <row r="96" spans="2:17" s="30" customFormat="1" ht="30" customHeight="1" x14ac:dyDescent="0.2">
      <c r="B96" s="114"/>
      <c r="C96" s="49"/>
      <c r="D96" s="49"/>
      <c r="E96" s="115" t="str">
        <f>IFERROR(INDEX('Dropdown-List (no input)'!$E$10:$I$103,MATCH($D96,'Dropdown-List (no input)'!$E$10:$E$103,0),2),"")</f>
        <v/>
      </c>
      <c r="F96" s="115" t="str">
        <f>IFERROR(INDEX('Dropdown-List (no input)'!$E$10:$I$103,MATCH($D96,'Dropdown-List (no input)'!$E$10:$E$103,0),3),"")</f>
        <v/>
      </c>
      <c r="G96" s="115" t="str">
        <f>IFERROR(INDEX('Dropdown-List (no input)'!$E$10:$I$103,MATCH($D96,'Dropdown-List (no input)'!$E$10:$E$103,0),4),"")</f>
        <v/>
      </c>
      <c r="H96" s="115" t="str">
        <f>IFERROR(INDEX('Dropdown-List (no input)'!$E$10:$I$103,MATCH($D96,'Dropdown-List (no input)'!$E$10:$E$103,0),5),"")</f>
        <v/>
      </c>
      <c r="I96" s="49"/>
      <c r="J96" s="49"/>
      <c r="K96" s="49"/>
      <c r="L96" s="49"/>
      <c r="M96" s="116" t="str">
        <f t="shared" si="1"/>
        <v/>
      </c>
      <c r="N96" s="36" t="e">
        <f>INDEX(Likelihood,MATCH(I96,'Dropdown-List (no input)'!$O$6:$O$9,0),1)</f>
        <v>#N/A</v>
      </c>
      <c r="O96" s="36" t="e">
        <f>INDEX(Gravity,MATCH(J96,'Dropdown-List (no input)'!$O$14:$O$17,0),1)</f>
        <v>#N/A</v>
      </c>
      <c r="P96" s="36" t="e">
        <f>INDEX('Dropdown-List (no input)'!$N$32:$O$35,MATCH(K96,'Dropdown-List (no input)'!$O$32:$O$35,0),1)</f>
        <v>#N/A</v>
      </c>
      <c r="Q96" s="36" t="e">
        <f>INDEX('Dropdown-List (no input)'!$N$56:$O$59,MATCH(L96,'Dropdown-List (no input)'!$O$56:$O$59,0),1)</f>
        <v>#N/A</v>
      </c>
    </row>
    <row r="97" spans="2:17" s="30" customFormat="1" ht="30" customHeight="1" x14ac:dyDescent="0.2">
      <c r="B97" s="114"/>
      <c r="C97" s="49"/>
      <c r="D97" s="49"/>
      <c r="E97" s="115" t="str">
        <f>IFERROR(INDEX('Dropdown-List (no input)'!$E$10:$I$103,MATCH($D97,'Dropdown-List (no input)'!$E$10:$E$103,0),2),"")</f>
        <v/>
      </c>
      <c r="F97" s="115" t="str">
        <f>IFERROR(INDEX('Dropdown-List (no input)'!$E$10:$I$103,MATCH($D97,'Dropdown-List (no input)'!$E$10:$E$103,0),3),"")</f>
        <v/>
      </c>
      <c r="G97" s="115" t="str">
        <f>IFERROR(INDEX('Dropdown-List (no input)'!$E$10:$I$103,MATCH($D97,'Dropdown-List (no input)'!$E$10:$E$103,0),4),"")</f>
        <v/>
      </c>
      <c r="H97" s="115" t="str">
        <f>IFERROR(INDEX('Dropdown-List (no input)'!$E$10:$I$103,MATCH($D97,'Dropdown-List (no input)'!$E$10:$E$103,0),5),"")</f>
        <v/>
      </c>
      <c r="I97" s="49"/>
      <c r="J97" s="49"/>
      <c r="K97" s="49"/>
      <c r="L97" s="49"/>
      <c r="M97" s="116" t="str">
        <f t="shared" si="1"/>
        <v/>
      </c>
      <c r="N97" s="36" t="e">
        <f>INDEX(Likelihood,MATCH(I97,'Dropdown-List (no input)'!$O$6:$O$9,0),1)</f>
        <v>#N/A</v>
      </c>
      <c r="O97" s="36" t="e">
        <f>INDEX(Gravity,MATCH(J97,'Dropdown-List (no input)'!$O$14:$O$17,0),1)</f>
        <v>#N/A</v>
      </c>
      <c r="P97" s="36" t="e">
        <f>INDEX('Dropdown-List (no input)'!$N$32:$O$35,MATCH(K97,'Dropdown-List (no input)'!$O$32:$O$35,0),1)</f>
        <v>#N/A</v>
      </c>
      <c r="Q97" s="36" t="e">
        <f>INDEX('Dropdown-List (no input)'!$N$56:$O$59,MATCH(L97,'Dropdown-List (no input)'!$O$56:$O$59,0),1)</f>
        <v>#N/A</v>
      </c>
    </row>
    <row r="98" spans="2:17" s="30" customFormat="1" ht="30" customHeight="1" x14ac:dyDescent="0.2">
      <c r="B98" s="114"/>
      <c r="C98" s="49"/>
      <c r="D98" s="49"/>
      <c r="E98" s="115" t="str">
        <f>IFERROR(INDEX('Dropdown-List (no input)'!$E$10:$I$103,MATCH($D98,'Dropdown-List (no input)'!$E$10:$E$103,0),2),"")</f>
        <v/>
      </c>
      <c r="F98" s="115" t="str">
        <f>IFERROR(INDEX('Dropdown-List (no input)'!$E$10:$I$103,MATCH($D98,'Dropdown-List (no input)'!$E$10:$E$103,0),3),"")</f>
        <v/>
      </c>
      <c r="G98" s="115" t="str">
        <f>IFERROR(INDEX('Dropdown-List (no input)'!$E$10:$I$103,MATCH($D98,'Dropdown-List (no input)'!$E$10:$E$103,0),4),"")</f>
        <v/>
      </c>
      <c r="H98" s="115" t="str">
        <f>IFERROR(INDEX('Dropdown-List (no input)'!$E$10:$I$103,MATCH($D98,'Dropdown-List (no input)'!$E$10:$E$103,0),5),"")</f>
        <v/>
      </c>
      <c r="I98" s="49"/>
      <c r="J98" s="49"/>
      <c r="K98" s="49"/>
      <c r="L98" s="49"/>
      <c r="M98" s="116" t="str">
        <f t="shared" si="1"/>
        <v/>
      </c>
      <c r="N98" s="36" t="e">
        <f>INDEX(Likelihood,MATCH(I98,'Dropdown-List (no input)'!$O$6:$O$9,0),1)</f>
        <v>#N/A</v>
      </c>
      <c r="O98" s="36" t="e">
        <f>INDEX(Gravity,MATCH(J98,'Dropdown-List (no input)'!$O$14:$O$17,0),1)</f>
        <v>#N/A</v>
      </c>
      <c r="P98" s="36" t="e">
        <f>INDEX('Dropdown-List (no input)'!$N$32:$O$35,MATCH(K98,'Dropdown-List (no input)'!$O$32:$O$35,0),1)</f>
        <v>#N/A</v>
      </c>
      <c r="Q98" s="36" t="e">
        <f>INDEX('Dropdown-List (no input)'!$N$56:$O$59,MATCH(L98,'Dropdown-List (no input)'!$O$56:$O$59,0),1)</f>
        <v>#N/A</v>
      </c>
    </row>
    <row r="99" spans="2:17" s="30" customFormat="1" ht="30" customHeight="1" x14ac:dyDescent="0.2">
      <c r="B99" s="114"/>
      <c r="C99" s="49"/>
      <c r="D99" s="49"/>
      <c r="E99" s="115" t="str">
        <f>IFERROR(INDEX('Dropdown-List (no input)'!$E$10:$I$103,MATCH($D99,'Dropdown-List (no input)'!$E$10:$E$103,0),2),"")</f>
        <v/>
      </c>
      <c r="F99" s="115" t="str">
        <f>IFERROR(INDEX('Dropdown-List (no input)'!$E$10:$I$103,MATCH($D99,'Dropdown-List (no input)'!$E$10:$E$103,0),3),"")</f>
        <v/>
      </c>
      <c r="G99" s="115" t="str">
        <f>IFERROR(INDEX('Dropdown-List (no input)'!$E$10:$I$103,MATCH($D99,'Dropdown-List (no input)'!$E$10:$E$103,0),4),"")</f>
        <v/>
      </c>
      <c r="H99" s="115" t="str">
        <f>IFERROR(INDEX('Dropdown-List (no input)'!$E$10:$I$103,MATCH($D99,'Dropdown-List (no input)'!$E$10:$E$103,0),5),"")</f>
        <v/>
      </c>
      <c r="I99" s="49"/>
      <c r="J99" s="49"/>
      <c r="K99" s="49"/>
      <c r="L99" s="49"/>
      <c r="M99" s="116" t="str">
        <f t="shared" si="1"/>
        <v/>
      </c>
      <c r="N99" s="36" t="e">
        <f>INDEX(Likelihood,MATCH(I99,'Dropdown-List (no input)'!$O$6:$O$9,0),1)</f>
        <v>#N/A</v>
      </c>
      <c r="O99" s="36" t="e">
        <f>INDEX(Gravity,MATCH(J99,'Dropdown-List (no input)'!$O$14:$O$17,0),1)</f>
        <v>#N/A</v>
      </c>
      <c r="P99" s="36" t="e">
        <f>INDEX('Dropdown-List (no input)'!$N$32:$O$35,MATCH(K99,'Dropdown-List (no input)'!$O$32:$O$35,0),1)</f>
        <v>#N/A</v>
      </c>
      <c r="Q99" s="36" t="e">
        <f>INDEX('Dropdown-List (no input)'!$N$56:$O$59,MATCH(L99,'Dropdown-List (no input)'!$O$56:$O$59,0),1)</f>
        <v>#N/A</v>
      </c>
    </row>
    <row r="100" spans="2:17" s="30" customFormat="1" ht="30" customHeight="1" x14ac:dyDescent="0.2">
      <c r="B100" s="114"/>
      <c r="C100" s="49"/>
      <c r="D100" s="49"/>
      <c r="E100" s="115" t="str">
        <f>IFERROR(INDEX('Dropdown-List (no input)'!$E$10:$I$103,MATCH($D100,'Dropdown-List (no input)'!$E$10:$E$103,0),2),"")</f>
        <v/>
      </c>
      <c r="F100" s="115" t="str">
        <f>IFERROR(INDEX('Dropdown-List (no input)'!$E$10:$I$103,MATCH($D100,'Dropdown-List (no input)'!$E$10:$E$103,0),3),"")</f>
        <v/>
      </c>
      <c r="G100" s="115" t="str">
        <f>IFERROR(INDEX('Dropdown-List (no input)'!$E$10:$I$103,MATCH($D100,'Dropdown-List (no input)'!$E$10:$E$103,0),4),"")</f>
        <v/>
      </c>
      <c r="H100" s="115" t="str">
        <f>IFERROR(INDEX('Dropdown-List (no input)'!$E$10:$I$103,MATCH($D100,'Dropdown-List (no input)'!$E$10:$E$103,0),5),"")</f>
        <v/>
      </c>
      <c r="I100" s="49"/>
      <c r="J100" s="49"/>
      <c r="K100" s="49"/>
      <c r="L100" s="49"/>
      <c r="M100" s="116" t="str">
        <f t="shared" si="1"/>
        <v/>
      </c>
      <c r="N100" s="36" t="e">
        <f>INDEX(Likelihood,MATCH(I100,'Dropdown-List (no input)'!$O$6:$O$9,0),1)</f>
        <v>#N/A</v>
      </c>
      <c r="O100" s="36" t="e">
        <f>INDEX(Gravity,MATCH(J100,'Dropdown-List (no input)'!$O$14:$O$17,0),1)</f>
        <v>#N/A</v>
      </c>
      <c r="P100" s="36" t="e">
        <f>INDEX('Dropdown-List (no input)'!$N$32:$O$35,MATCH(K100,'Dropdown-List (no input)'!$O$32:$O$35,0),1)</f>
        <v>#N/A</v>
      </c>
      <c r="Q100" s="36" t="e">
        <f>INDEX('Dropdown-List (no input)'!$N$56:$O$59,MATCH(L100,'Dropdown-List (no input)'!$O$56:$O$59,0),1)</f>
        <v>#N/A</v>
      </c>
    </row>
    <row r="101" spans="2:17" s="30" customFormat="1" ht="30" customHeight="1" x14ac:dyDescent="0.2">
      <c r="B101" s="114"/>
      <c r="C101" s="49"/>
      <c r="D101" s="49"/>
      <c r="E101" s="115" t="str">
        <f>IFERROR(INDEX('Dropdown-List (no input)'!$E$10:$I$103,MATCH($D101,'Dropdown-List (no input)'!$E$10:$E$103,0),2),"")</f>
        <v/>
      </c>
      <c r="F101" s="115" t="str">
        <f>IFERROR(INDEX('Dropdown-List (no input)'!$E$10:$I$103,MATCH($D101,'Dropdown-List (no input)'!$E$10:$E$103,0),3),"")</f>
        <v/>
      </c>
      <c r="G101" s="115" t="str">
        <f>IFERROR(INDEX('Dropdown-List (no input)'!$E$10:$I$103,MATCH($D101,'Dropdown-List (no input)'!$E$10:$E$103,0),4),"")</f>
        <v/>
      </c>
      <c r="H101" s="115" t="str">
        <f>IFERROR(INDEX('Dropdown-List (no input)'!$E$10:$I$103,MATCH($D101,'Dropdown-List (no input)'!$E$10:$E$103,0),5),"")</f>
        <v/>
      </c>
      <c r="I101" s="49"/>
      <c r="J101" s="49"/>
      <c r="K101" s="49"/>
      <c r="L101" s="49"/>
      <c r="M101" s="116" t="str">
        <f t="shared" si="1"/>
        <v/>
      </c>
      <c r="N101" s="36" t="e">
        <f>INDEX(Likelihood,MATCH(I101,'Dropdown-List (no input)'!$O$6:$O$9,0),1)</f>
        <v>#N/A</v>
      </c>
      <c r="O101" s="36" t="e">
        <f>INDEX(Gravity,MATCH(J101,'Dropdown-List (no input)'!$O$14:$O$17,0),1)</f>
        <v>#N/A</v>
      </c>
      <c r="P101" s="36" t="e">
        <f>INDEX('Dropdown-List (no input)'!$N$32:$O$35,MATCH(K101,'Dropdown-List (no input)'!$O$32:$O$35,0),1)</f>
        <v>#N/A</v>
      </c>
      <c r="Q101" s="36" t="e">
        <f>INDEX('Dropdown-List (no input)'!$N$56:$O$59,MATCH(L101,'Dropdown-List (no input)'!$O$56:$O$59,0),1)</f>
        <v>#N/A</v>
      </c>
    </row>
    <row r="102" spans="2:17" s="30" customFormat="1" ht="30" customHeight="1" x14ac:dyDescent="0.2">
      <c r="B102" s="114"/>
      <c r="C102" s="49"/>
      <c r="D102" s="49"/>
      <c r="E102" s="115" t="str">
        <f>IFERROR(INDEX('Dropdown-List (no input)'!$E$10:$I$103,MATCH($D102,'Dropdown-List (no input)'!$E$10:$E$103,0),2),"")</f>
        <v/>
      </c>
      <c r="F102" s="115" t="str">
        <f>IFERROR(INDEX('Dropdown-List (no input)'!$E$10:$I$103,MATCH($D102,'Dropdown-List (no input)'!$E$10:$E$103,0),3),"")</f>
        <v/>
      </c>
      <c r="G102" s="115" t="str">
        <f>IFERROR(INDEX('Dropdown-List (no input)'!$E$10:$I$103,MATCH($D102,'Dropdown-List (no input)'!$E$10:$E$103,0),4),"")</f>
        <v/>
      </c>
      <c r="H102" s="115" t="str">
        <f>IFERROR(INDEX('Dropdown-List (no input)'!$E$10:$I$103,MATCH($D102,'Dropdown-List (no input)'!$E$10:$E$103,0),5),"")</f>
        <v/>
      </c>
      <c r="I102" s="49"/>
      <c r="J102" s="49"/>
      <c r="K102" s="49"/>
      <c r="L102" s="49"/>
      <c r="M102" s="116" t="str">
        <f t="shared" si="1"/>
        <v/>
      </c>
      <c r="N102" s="36" t="e">
        <f>INDEX(Likelihood,MATCH(I102,'Dropdown-List (no input)'!$O$6:$O$9,0),1)</f>
        <v>#N/A</v>
      </c>
      <c r="O102" s="36" t="e">
        <f>INDEX(Gravity,MATCH(J102,'Dropdown-List (no input)'!$O$14:$O$17,0),1)</f>
        <v>#N/A</v>
      </c>
      <c r="P102" s="36" t="e">
        <f>INDEX('Dropdown-List (no input)'!$N$32:$O$35,MATCH(K102,'Dropdown-List (no input)'!$O$32:$O$35,0),1)</f>
        <v>#N/A</v>
      </c>
      <c r="Q102" s="36" t="e">
        <f>INDEX('Dropdown-List (no input)'!$N$56:$O$59,MATCH(L102,'Dropdown-List (no input)'!$O$56:$O$59,0),1)</f>
        <v>#N/A</v>
      </c>
    </row>
    <row r="103" spans="2:17" s="30" customFormat="1" ht="30" customHeight="1" x14ac:dyDescent="0.2">
      <c r="B103" s="114"/>
      <c r="C103" s="49"/>
      <c r="D103" s="49"/>
      <c r="E103" s="115" t="str">
        <f>IFERROR(INDEX('Dropdown-List (no input)'!$E$10:$I$103,MATCH($D103,'Dropdown-List (no input)'!$E$10:$E$103,0),2),"")</f>
        <v/>
      </c>
      <c r="F103" s="115" t="str">
        <f>IFERROR(INDEX('Dropdown-List (no input)'!$E$10:$I$103,MATCH($D103,'Dropdown-List (no input)'!$E$10:$E$103,0),3),"")</f>
        <v/>
      </c>
      <c r="G103" s="115" t="str">
        <f>IFERROR(INDEX('Dropdown-List (no input)'!$E$10:$I$103,MATCH($D103,'Dropdown-List (no input)'!$E$10:$E$103,0),4),"")</f>
        <v/>
      </c>
      <c r="H103" s="115" t="str">
        <f>IFERROR(INDEX('Dropdown-List (no input)'!$E$10:$I$103,MATCH($D103,'Dropdown-List (no input)'!$E$10:$E$103,0),5),"")</f>
        <v/>
      </c>
      <c r="I103" s="49"/>
      <c r="J103" s="49"/>
      <c r="K103" s="49"/>
      <c r="L103" s="49"/>
      <c r="M103" s="116" t="str">
        <f t="shared" si="1"/>
        <v/>
      </c>
      <c r="N103" s="36" t="e">
        <f>INDEX(Likelihood,MATCH(I103,'Dropdown-List (no input)'!$O$6:$O$9,0),1)</f>
        <v>#N/A</v>
      </c>
      <c r="O103" s="36" t="e">
        <f>INDEX(Gravity,MATCH(J103,'Dropdown-List (no input)'!$O$14:$O$17,0),1)</f>
        <v>#N/A</v>
      </c>
      <c r="P103" s="36" t="e">
        <f>INDEX('Dropdown-List (no input)'!$N$32:$O$35,MATCH(K103,'Dropdown-List (no input)'!$O$32:$O$35,0),1)</f>
        <v>#N/A</v>
      </c>
      <c r="Q103" s="36" t="e">
        <f>INDEX('Dropdown-List (no input)'!$N$56:$O$59,MATCH(L103,'Dropdown-List (no input)'!$O$56:$O$59,0),1)</f>
        <v>#N/A</v>
      </c>
    </row>
    <row r="104" spans="2:17" s="30" customFormat="1" ht="30" customHeight="1" thickBot="1" x14ac:dyDescent="0.25">
      <c r="B104" s="117"/>
      <c r="C104" s="109"/>
      <c r="D104" s="109"/>
      <c r="E104" s="118" t="str">
        <f>IFERROR(INDEX('Dropdown-List (no input)'!$E$10:$I$103,MATCH($D104,'Dropdown-List (no input)'!$E$10:$E$103,0),2),"")</f>
        <v/>
      </c>
      <c r="F104" s="118" t="str">
        <f>IFERROR(INDEX('Dropdown-List (no input)'!$E$10:$I$103,MATCH($D104,'Dropdown-List (no input)'!$E$10:$E$103,0),3),"")</f>
        <v/>
      </c>
      <c r="G104" s="118" t="str">
        <f>IFERROR(INDEX('Dropdown-List (no input)'!$E$10:$I$103,MATCH($D104,'Dropdown-List (no input)'!$E$10:$E$103,0),4),"")</f>
        <v/>
      </c>
      <c r="H104" s="118" t="str">
        <f>IFERROR(INDEX('Dropdown-List (no input)'!$E$10:$I$103,MATCH($D104,'Dropdown-List (no input)'!$E$10:$E$103,0),5),"")</f>
        <v/>
      </c>
      <c r="I104" s="109"/>
      <c r="J104" s="109"/>
      <c r="K104" s="109"/>
      <c r="L104" s="109"/>
      <c r="M104" s="119" t="str">
        <f t="shared" si="1"/>
        <v/>
      </c>
      <c r="N104" s="36" t="e">
        <f>INDEX(Likelihood,MATCH(I104,'Dropdown-List (no input)'!$O$6:$O$9,0),1)</f>
        <v>#N/A</v>
      </c>
      <c r="O104" s="36" t="e">
        <f>INDEX(Gravity,MATCH(J104,'Dropdown-List (no input)'!$O$14:$O$17,0),1)</f>
        <v>#N/A</v>
      </c>
      <c r="P104" s="36" t="e">
        <f>INDEX('Dropdown-List (no input)'!$N$32:$O$35,MATCH(K104,'Dropdown-List (no input)'!$O$32:$O$35,0),1)</f>
        <v>#N/A</v>
      </c>
      <c r="Q104" s="36" t="e">
        <f>INDEX('Dropdown-List (no input)'!$N$56:$O$59,MATCH(L104,'Dropdown-List (no input)'!$O$56:$O$59,0),1)</f>
        <v>#N/A</v>
      </c>
    </row>
  </sheetData>
  <autoFilter ref="B10:M10"/>
  <mergeCells count="6">
    <mergeCell ref="T31:U31"/>
    <mergeCell ref="E8:H8"/>
    <mergeCell ref="E9:H9"/>
    <mergeCell ref="T28:U28"/>
    <mergeCell ref="T29:U29"/>
    <mergeCell ref="T30:U30"/>
  </mergeCells>
  <conditionalFormatting sqref="M11:M104">
    <cfRule type="colorScale" priority="12">
      <colorScale>
        <cfvo type="num" val="0"/>
        <cfvo type="num" val="24"/>
        <cfvo type="num" val="48"/>
        <color rgb="FF63BE7B"/>
        <color rgb="FFFFEB84"/>
        <color rgb="FFF8696B"/>
      </colorScale>
    </cfRule>
  </conditionalFormatting>
  <conditionalFormatting sqref="M12:M104">
    <cfRule type="iconSet" priority="2">
      <iconSet iconSet="3Symbols" reverse="1">
        <cfvo type="percent" val="0"/>
        <cfvo type="num" val="20"/>
        <cfvo type="num" val="32"/>
      </iconSet>
    </cfRule>
  </conditionalFormatting>
  <conditionalFormatting sqref="M11:M104">
    <cfRule type="iconSet" priority="1">
      <iconSet iconSet="3Symbols" reverse="1">
        <cfvo type="percent" val="0"/>
        <cfvo type="num" val="20"/>
        <cfvo type="num" val="32"/>
      </iconSet>
    </cfRule>
  </conditionalFormatting>
  <pageMargins left="0.70866141732283472" right="0.70866141732283472" top="0.78740157480314965" bottom="0.78740157480314965" header="0.31496062992125984" footer="0.31496062992125984"/>
  <pageSetup paperSize="9" scale="5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'Dropdown-List (no input)'!$O$32:$O$35</xm:f>
          </x14:formula1>
          <xm:sqref>K11:K104</xm:sqref>
        </x14:dataValidation>
        <x14:dataValidation type="list" allowBlank="1" showInputMessage="1" showErrorMessage="1">
          <x14:formula1>
            <xm:f>'Dropdown-List (no input)'!$O$14:$O$17</xm:f>
          </x14:formula1>
          <xm:sqref>J11:J104</xm:sqref>
        </x14:dataValidation>
        <x14:dataValidation type="list" allowBlank="1" showInputMessage="1" showErrorMessage="1">
          <x14:formula1>
            <xm:f>'Dropdown-List (no input)'!$O$6:$O$9</xm:f>
          </x14:formula1>
          <xm:sqref>I11:I104</xm:sqref>
        </x14:dataValidation>
        <x14:dataValidation type="list" allowBlank="1" showInputMessage="1" showErrorMessage="1">
          <x14:formula1>
            <xm:f>'Dropdown-List (no input)'!$N$40:$N$53</xm:f>
          </x14:formula1>
          <xm:sqref>C11:C104</xm:sqref>
        </x14:dataValidation>
        <x14:dataValidation type="list" allowBlank="1" showInputMessage="1" showErrorMessage="1">
          <x14:formula1>
            <xm:f>'Dropdown-List (no input)'!$O$56:$O$59</xm:f>
          </x14:formula1>
          <xm:sqref>L11:L104</xm:sqref>
        </x14:dataValidation>
        <x14:dataValidation type="list" allowBlank="1" showInputMessage="1" showErrorMessage="1">
          <x14:formula1>
            <xm:f>'Dropdown-List (no input)'!$B$10:$B$28</xm:f>
          </x14:formula1>
          <xm:sqref>B11:B104</xm:sqref>
        </x14:dataValidation>
        <x14:dataValidation type="list" allowBlank="1" showInputMessage="1" showErrorMessage="1">
          <x14:formula1>
            <xm:f>'Dropdown-List (no input)'!$E$10:$E$101</xm:f>
          </x14:formula1>
          <xm:sqref>D11:D104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02"/>
  <sheetViews>
    <sheetView showZeros="0" zoomScale="80" zoomScaleNormal="80" workbookViewId="0">
      <selection activeCell="B8" sqref="B8:E11"/>
    </sheetView>
  </sheetViews>
  <sheetFormatPr defaultColWidth="11.42578125" defaultRowHeight="15" x14ac:dyDescent="0.2"/>
  <cols>
    <col min="1" max="1" width="4.85546875" style="11" customWidth="1"/>
    <col min="2" max="2" width="30.85546875" style="11" customWidth="1"/>
    <col min="3" max="3" width="31.5703125" style="11" customWidth="1"/>
    <col min="4" max="4" width="32.5703125" style="11" customWidth="1"/>
    <col min="5" max="5" width="17.140625" style="11" customWidth="1"/>
    <col min="6" max="6" width="17.5703125" style="11" customWidth="1"/>
    <col min="7" max="7" width="18.85546875" style="11" customWidth="1"/>
    <col min="8" max="8" width="21.42578125" style="11" customWidth="1"/>
    <col min="9" max="9" width="25" style="11" customWidth="1"/>
    <col min="10" max="10" width="29.140625" style="11" customWidth="1"/>
    <col min="11" max="11" width="26.140625" style="11" customWidth="1"/>
    <col min="12" max="12" width="30.85546875" style="11" customWidth="1"/>
    <col min="13" max="13" width="25.42578125" style="11" customWidth="1"/>
    <col min="14" max="16384" width="11.42578125" style="11"/>
  </cols>
  <sheetData>
    <row r="1" spans="2:10" ht="16.5" thickBot="1" x14ac:dyDescent="0.25">
      <c r="B1" s="29"/>
      <c r="C1" s="28"/>
      <c r="D1" s="28"/>
      <c r="E1" s="28"/>
    </row>
    <row r="2" spans="2:10" ht="48" thickBot="1" x14ac:dyDescent="0.25">
      <c r="B2" s="39" t="s">
        <v>180</v>
      </c>
      <c r="C2" s="25"/>
      <c r="D2" s="25"/>
      <c r="E2" s="25"/>
      <c r="F2" s="25"/>
      <c r="G2" s="26"/>
      <c r="H2" s="27" t="s">
        <v>194</v>
      </c>
    </row>
    <row r="3" spans="2:10" ht="60" customHeight="1" x14ac:dyDescent="0.2">
      <c r="B3" s="61"/>
      <c r="C3" s="62"/>
      <c r="D3" s="62"/>
      <c r="E3" s="62"/>
      <c r="F3" s="62"/>
      <c r="G3" s="62"/>
      <c r="H3" s="63"/>
    </row>
    <row r="4" spans="2:10" ht="27.75" customHeight="1" x14ac:dyDescent="0.2">
      <c r="B4" s="29"/>
      <c r="C4" s="61"/>
      <c r="D4" s="62"/>
      <c r="E4" s="62"/>
      <c r="F4" s="62"/>
      <c r="G4" s="62"/>
      <c r="H4" s="62"/>
      <c r="I4" s="63"/>
    </row>
    <row r="5" spans="2:10" ht="36.75" customHeight="1" thickBot="1" x14ac:dyDescent="0.25">
      <c r="B5" s="89" t="s">
        <v>195</v>
      </c>
      <c r="C5" s="28"/>
      <c r="D5" s="28"/>
      <c r="E5" s="28"/>
      <c r="H5" s="89" t="s">
        <v>196</v>
      </c>
    </row>
    <row r="6" spans="2:10" ht="53.25" customHeight="1" x14ac:dyDescent="0.2">
      <c r="B6" s="122" t="s">
        <v>112</v>
      </c>
      <c r="C6" s="122" t="s">
        <v>117</v>
      </c>
      <c r="D6" s="122" t="s">
        <v>118</v>
      </c>
      <c r="E6" s="123" t="s">
        <v>103</v>
      </c>
      <c r="F6" s="180" t="s">
        <v>185</v>
      </c>
      <c r="G6" s="181"/>
      <c r="H6" s="124" t="s">
        <v>181</v>
      </c>
      <c r="I6" s="125" t="s">
        <v>139</v>
      </c>
      <c r="J6" s="126" t="s">
        <v>140</v>
      </c>
    </row>
    <row r="7" spans="2:10" ht="50.25" customHeight="1" thickBot="1" x14ac:dyDescent="0.25">
      <c r="B7" s="64" t="s">
        <v>170</v>
      </c>
      <c r="C7" s="64" t="s">
        <v>170</v>
      </c>
      <c r="D7" s="64" t="s">
        <v>170</v>
      </c>
      <c r="E7" s="66" t="s">
        <v>170</v>
      </c>
      <c r="F7" s="68" t="s">
        <v>197</v>
      </c>
      <c r="G7" s="67" t="s">
        <v>198</v>
      </c>
      <c r="H7" s="66" t="s">
        <v>170</v>
      </c>
      <c r="I7" s="69" t="s">
        <v>170</v>
      </c>
      <c r="J7" s="70" t="s">
        <v>170</v>
      </c>
    </row>
    <row r="8" spans="2:10" ht="75" x14ac:dyDescent="0.2">
      <c r="B8" s="127" t="str">
        <f>'Module 3 - signific direct asp.'!D11</f>
        <v>outside noise</v>
      </c>
      <c r="C8" s="128" t="str">
        <f>'Module 3 - signific direct asp.'!C11</f>
        <v>Receiving and parking of new/to be maintained cars</v>
      </c>
      <c r="D8" s="129" t="str">
        <f>'Module 3 - signific direct asp.'!B11</f>
        <v>Outside area</v>
      </c>
      <c r="E8" s="130">
        <f>'Module 3 - signific direct asp.'!M11</f>
        <v>9</v>
      </c>
      <c r="F8" s="143" t="s">
        <v>143</v>
      </c>
      <c r="G8" s="144" t="s">
        <v>144</v>
      </c>
      <c r="H8" s="145" t="str">
        <f>'Module 4 - signif indirect asp'!C11</f>
        <v>environmental performance and practices of contractors/subcontractors</v>
      </c>
      <c r="I8" s="146" t="str">
        <f>'Module 4 - signif indirect asp'!D11</f>
        <v>liquid hazardous waste for disposal</v>
      </c>
      <c r="J8" s="147">
        <f>'Module 4 - signif indirect asp'!M11</f>
        <v>48</v>
      </c>
    </row>
    <row r="9" spans="2:10" ht="30" customHeight="1" x14ac:dyDescent="0.2">
      <c r="B9" s="131" t="str">
        <f>'Module 3 - signific direct asp.'!D12</f>
        <v>use of space</v>
      </c>
      <c r="C9" s="132" t="str">
        <f>'Module 3 - signific direct asp.'!C12</f>
        <v>Receiving and parking of new/to be maintained cars</v>
      </c>
      <c r="D9" s="133" t="str">
        <f>'Module 3 - signific direct asp.'!B12</f>
        <v>Outside area</v>
      </c>
      <c r="E9" s="134">
        <f>'Module 3 - signific direct asp.'!M12</f>
        <v>32</v>
      </c>
      <c r="F9" s="148" t="s">
        <v>143</v>
      </c>
      <c r="G9" s="149" t="s">
        <v>144</v>
      </c>
      <c r="H9" s="150">
        <f>'Module 4 - signif indirect asp'!C12</f>
        <v>0</v>
      </c>
      <c r="I9" s="151">
        <f>'Module 4 - signif indirect asp'!D12</f>
        <v>0</v>
      </c>
      <c r="J9" s="152">
        <f>'Module 4 - signif indirect asp'!M12</f>
        <v>0</v>
      </c>
    </row>
    <row r="10" spans="2:10" ht="30" customHeight="1" x14ac:dyDescent="0.2">
      <c r="B10" s="131" t="str">
        <f>'Module 3 - signific direct asp.'!D13</f>
        <v>consumption of electrical  energy</v>
      </c>
      <c r="C10" s="132" t="str">
        <f>'Module 3 - signific direct asp.'!C13</f>
        <v>inspection of to be maintained cars</v>
      </c>
      <c r="D10" s="133" t="str">
        <f>'Module 3 - signific direct asp.'!B13</f>
        <v>Test stand</v>
      </c>
      <c r="E10" s="134" t="str">
        <f>'Module 3 - signific direct asp.'!M13</f>
        <v/>
      </c>
      <c r="F10" s="148"/>
      <c r="G10" s="149"/>
      <c r="H10" s="153">
        <f>'Module 4 - signif indirect asp'!C13</f>
        <v>0</v>
      </c>
      <c r="I10" s="154">
        <f>'Module 4 - signif indirect asp'!D13</f>
        <v>0</v>
      </c>
      <c r="J10" s="155">
        <f>'Module 4 - signif indirect asp'!M13</f>
        <v>0</v>
      </c>
    </row>
    <row r="11" spans="2:10" ht="30" customHeight="1" x14ac:dyDescent="0.2">
      <c r="B11" s="131" t="str">
        <f>'Module 3 - signific direct asp.'!D14</f>
        <v>outside noise</v>
      </c>
      <c r="C11" s="132" t="str">
        <f>'Module 3 - signific direct asp.'!C14</f>
        <v>inspection of to be maintained cars</v>
      </c>
      <c r="D11" s="133" t="str">
        <f>'Module 3 - signific direct asp.'!B14</f>
        <v>Test stand</v>
      </c>
      <c r="E11" s="134" t="str">
        <f>'Module 3 - signific direct asp.'!M14</f>
        <v/>
      </c>
      <c r="F11" s="148"/>
      <c r="G11" s="149"/>
      <c r="H11" s="153">
        <f>'Module 4 - signif indirect asp'!C14</f>
        <v>0</v>
      </c>
      <c r="I11" s="154">
        <f>'Module 4 - signif indirect asp'!D14</f>
        <v>0</v>
      </c>
      <c r="J11" s="155">
        <f>'Module 4 - signif indirect asp'!M14</f>
        <v>0</v>
      </c>
    </row>
    <row r="12" spans="2:10" ht="30" customHeight="1" x14ac:dyDescent="0.2">
      <c r="B12" s="135">
        <f>'Module 3 - signific direct asp.'!D15</f>
        <v>0</v>
      </c>
      <c r="C12" s="136">
        <f>'Module 3 - signific direct asp.'!C15</f>
        <v>0</v>
      </c>
      <c r="D12" s="137">
        <f>'Module 3 - signific direct asp.'!B15</f>
        <v>0</v>
      </c>
      <c r="E12" s="138" t="str">
        <f>'Module 3 - signific direct asp.'!M15</f>
        <v/>
      </c>
      <c r="F12" s="156"/>
      <c r="G12" s="157"/>
      <c r="H12" s="153">
        <f>'Module 4 - signif indirect asp'!C15</f>
        <v>0</v>
      </c>
      <c r="I12" s="154">
        <f>'Module 4 - signif indirect asp'!D15</f>
        <v>0</v>
      </c>
      <c r="J12" s="155" t="str">
        <f>'Module 4 - signif indirect asp'!M15</f>
        <v/>
      </c>
    </row>
    <row r="13" spans="2:10" s="30" customFormat="1" ht="30" customHeight="1" x14ac:dyDescent="0.2">
      <c r="B13" s="135">
        <f>'Module 3 - signific direct asp.'!D16</f>
        <v>0</v>
      </c>
      <c r="C13" s="136">
        <f>'Module 3 - signific direct asp.'!C16</f>
        <v>0</v>
      </c>
      <c r="D13" s="137">
        <f>'Module 3 - signific direct asp.'!B16</f>
        <v>0</v>
      </c>
      <c r="E13" s="138" t="str">
        <f>'Module 3 - signific direct asp.'!M16</f>
        <v/>
      </c>
      <c r="F13" s="156"/>
      <c r="G13" s="157"/>
      <c r="H13" s="153">
        <f>'Module 4 - signif indirect asp'!C16</f>
        <v>0</v>
      </c>
      <c r="I13" s="154">
        <f>'Module 4 - signif indirect asp'!D16</f>
        <v>0</v>
      </c>
      <c r="J13" s="155" t="str">
        <f>'Module 4 - signif indirect asp'!M16</f>
        <v/>
      </c>
    </row>
    <row r="14" spans="2:10" s="30" customFormat="1" ht="30" customHeight="1" x14ac:dyDescent="0.2">
      <c r="B14" s="135">
        <f>'Module 3 - signific direct asp.'!D17</f>
        <v>0</v>
      </c>
      <c r="C14" s="136">
        <f>'Module 3 - signific direct asp.'!C17</f>
        <v>0</v>
      </c>
      <c r="D14" s="137">
        <f>'Module 3 - signific direct asp.'!B17</f>
        <v>0</v>
      </c>
      <c r="E14" s="138" t="str">
        <f>'Module 3 - signific direct asp.'!M17</f>
        <v/>
      </c>
      <c r="F14" s="156"/>
      <c r="G14" s="157"/>
      <c r="H14" s="153">
        <f>'Module 4 - signif indirect asp'!C17</f>
        <v>0</v>
      </c>
      <c r="I14" s="154">
        <f>'Module 4 - signif indirect asp'!D17</f>
        <v>0</v>
      </c>
      <c r="J14" s="155" t="str">
        <f>'Module 4 - signif indirect asp'!M17</f>
        <v/>
      </c>
    </row>
    <row r="15" spans="2:10" s="30" customFormat="1" ht="30" customHeight="1" x14ac:dyDescent="0.2">
      <c r="B15" s="135">
        <f>'Module 3 - signific direct asp.'!D18</f>
        <v>0</v>
      </c>
      <c r="C15" s="136">
        <f>'Module 3 - signific direct asp.'!C18</f>
        <v>0</v>
      </c>
      <c r="D15" s="137">
        <f>'Module 3 - signific direct asp.'!B18</f>
        <v>0</v>
      </c>
      <c r="E15" s="138" t="str">
        <f>'Module 3 - signific direct asp.'!M18</f>
        <v/>
      </c>
      <c r="F15" s="156"/>
      <c r="G15" s="157"/>
      <c r="H15" s="153">
        <f>'Module 4 - signif indirect asp'!C18</f>
        <v>0</v>
      </c>
      <c r="I15" s="154">
        <f>'Module 4 - signif indirect asp'!D18</f>
        <v>0</v>
      </c>
      <c r="J15" s="155" t="str">
        <f>'Module 4 - signif indirect asp'!M18</f>
        <v/>
      </c>
    </row>
    <row r="16" spans="2:10" s="30" customFormat="1" ht="30" customHeight="1" x14ac:dyDescent="0.2">
      <c r="B16" s="135">
        <f>'Module 3 - signific direct asp.'!D19</f>
        <v>0</v>
      </c>
      <c r="C16" s="136">
        <f>'Module 3 - signific direct asp.'!C19</f>
        <v>0</v>
      </c>
      <c r="D16" s="137">
        <f>'Module 3 - signific direct asp.'!B19</f>
        <v>0</v>
      </c>
      <c r="E16" s="138" t="str">
        <f>'Module 3 - signific direct asp.'!M19</f>
        <v/>
      </c>
      <c r="F16" s="156"/>
      <c r="G16" s="157"/>
      <c r="H16" s="153">
        <f>'Module 4 - signif indirect asp'!C19</f>
        <v>0</v>
      </c>
      <c r="I16" s="154">
        <f>'Module 4 - signif indirect asp'!D19</f>
        <v>0</v>
      </c>
      <c r="J16" s="155" t="str">
        <f>'Module 4 - signif indirect asp'!M19</f>
        <v/>
      </c>
    </row>
    <row r="17" spans="2:10" s="30" customFormat="1" ht="30" customHeight="1" x14ac:dyDescent="0.2">
      <c r="B17" s="135">
        <f>'Module 3 - signific direct asp.'!D20</f>
        <v>0</v>
      </c>
      <c r="C17" s="136">
        <f>'Module 3 - signific direct asp.'!C20</f>
        <v>0</v>
      </c>
      <c r="D17" s="137">
        <f>'Module 3 - signific direct asp.'!B20</f>
        <v>0</v>
      </c>
      <c r="E17" s="138" t="str">
        <f>'Module 3 - signific direct asp.'!M20</f>
        <v/>
      </c>
      <c r="F17" s="156"/>
      <c r="G17" s="157"/>
      <c r="H17" s="153">
        <f>'Module 4 - signif indirect asp'!C20</f>
        <v>0</v>
      </c>
      <c r="I17" s="154">
        <f>'Module 4 - signif indirect asp'!D20</f>
        <v>0</v>
      </c>
      <c r="J17" s="155" t="str">
        <f>'Module 4 - signif indirect asp'!M20</f>
        <v/>
      </c>
    </row>
    <row r="18" spans="2:10" s="30" customFormat="1" ht="30" customHeight="1" x14ac:dyDescent="0.2">
      <c r="B18" s="135">
        <f>'Module 3 - signific direct asp.'!D21</f>
        <v>0</v>
      </c>
      <c r="C18" s="136">
        <f>'Module 3 - signific direct asp.'!C21</f>
        <v>0</v>
      </c>
      <c r="D18" s="137">
        <f>'Module 3 - signific direct asp.'!B21</f>
        <v>0</v>
      </c>
      <c r="E18" s="138" t="str">
        <f>'Module 3 - signific direct asp.'!M21</f>
        <v/>
      </c>
      <c r="F18" s="156"/>
      <c r="G18" s="157"/>
      <c r="H18" s="153">
        <f>'Module 4 - signif indirect asp'!C21</f>
        <v>0</v>
      </c>
      <c r="I18" s="154">
        <f>'Module 4 - signif indirect asp'!D21</f>
        <v>0</v>
      </c>
      <c r="J18" s="155" t="str">
        <f>'Module 4 - signif indirect asp'!M21</f>
        <v/>
      </c>
    </row>
    <row r="19" spans="2:10" s="30" customFormat="1" ht="30" customHeight="1" x14ac:dyDescent="0.2">
      <c r="B19" s="135">
        <f>'Module 3 - signific direct asp.'!D22</f>
        <v>0</v>
      </c>
      <c r="C19" s="136">
        <f>'Module 3 - signific direct asp.'!C22</f>
        <v>0</v>
      </c>
      <c r="D19" s="137">
        <f>'Module 3 - signific direct asp.'!B22</f>
        <v>0</v>
      </c>
      <c r="E19" s="138" t="str">
        <f>'Module 3 - signific direct asp.'!M22</f>
        <v/>
      </c>
      <c r="F19" s="156"/>
      <c r="G19" s="157"/>
      <c r="H19" s="153">
        <f>'Module 4 - signif indirect asp'!C22</f>
        <v>0</v>
      </c>
      <c r="I19" s="154">
        <f>'Module 4 - signif indirect asp'!D22</f>
        <v>0</v>
      </c>
      <c r="J19" s="155" t="str">
        <f>'Module 4 - signif indirect asp'!M22</f>
        <v/>
      </c>
    </row>
    <row r="20" spans="2:10" s="30" customFormat="1" ht="30" customHeight="1" x14ac:dyDescent="0.2">
      <c r="B20" s="135">
        <f>'Module 3 - signific direct asp.'!D23</f>
        <v>0</v>
      </c>
      <c r="C20" s="136">
        <f>'Module 3 - signific direct asp.'!C23</f>
        <v>0</v>
      </c>
      <c r="D20" s="137">
        <f>'Module 3 - signific direct asp.'!B23</f>
        <v>0</v>
      </c>
      <c r="E20" s="138" t="str">
        <f>'Module 3 - signific direct asp.'!M23</f>
        <v/>
      </c>
      <c r="F20" s="156"/>
      <c r="G20" s="157"/>
      <c r="H20" s="153">
        <f>'Module 4 - signif indirect asp'!C23</f>
        <v>0</v>
      </c>
      <c r="I20" s="154">
        <f>'Module 4 - signif indirect asp'!D23</f>
        <v>0</v>
      </c>
      <c r="J20" s="155" t="str">
        <f>'Module 4 - signif indirect asp'!M23</f>
        <v/>
      </c>
    </row>
    <row r="21" spans="2:10" s="30" customFormat="1" ht="30" customHeight="1" x14ac:dyDescent="0.2">
      <c r="B21" s="135">
        <f>'Module 3 - signific direct asp.'!D24</f>
        <v>0</v>
      </c>
      <c r="C21" s="136">
        <f>'Module 3 - signific direct asp.'!C24</f>
        <v>0</v>
      </c>
      <c r="D21" s="137">
        <f>'Module 3 - signific direct asp.'!B24</f>
        <v>0</v>
      </c>
      <c r="E21" s="138" t="str">
        <f>'Module 3 - signific direct asp.'!M24</f>
        <v/>
      </c>
      <c r="F21" s="156"/>
      <c r="G21" s="157"/>
      <c r="H21" s="153">
        <f>'Module 4 - signif indirect asp'!C24</f>
        <v>0</v>
      </c>
      <c r="I21" s="154">
        <f>'Module 4 - signif indirect asp'!D24</f>
        <v>0</v>
      </c>
      <c r="J21" s="155" t="str">
        <f>'Module 4 - signif indirect asp'!M24</f>
        <v/>
      </c>
    </row>
    <row r="22" spans="2:10" s="30" customFormat="1" ht="30" customHeight="1" x14ac:dyDescent="0.2">
      <c r="B22" s="135">
        <f>'Module 3 - signific direct asp.'!D25</f>
        <v>0</v>
      </c>
      <c r="C22" s="136">
        <f>'Module 3 - signific direct asp.'!C25</f>
        <v>0</v>
      </c>
      <c r="D22" s="137">
        <f>'Module 3 - signific direct asp.'!B25</f>
        <v>0</v>
      </c>
      <c r="E22" s="138" t="str">
        <f>'Module 3 - signific direct asp.'!M25</f>
        <v/>
      </c>
      <c r="F22" s="156"/>
      <c r="G22" s="157"/>
      <c r="H22" s="153">
        <f>'Module 4 - signif indirect asp'!C25</f>
        <v>0</v>
      </c>
      <c r="I22" s="154">
        <f>'Module 4 - signif indirect asp'!D25</f>
        <v>0</v>
      </c>
      <c r="J22" s="155" t="str">
        <f>'Module 4 - signif indirect asp'!M25</f>
        <v/>
      </c>
    </row>
    <row r="23" spans="2:10" s="30" customFormat="1" ht="30" customHeight="1" x14ac:dyDescent="0.2">
      <c r="B23" s="135">
        <f>'Module 3 - signific direct asp.'!D26</f>
        <v>0</v>
      </c>
      <c r="C23" s="136">
        <f>'Module 3 - signific direct asp.'!C26</f>
        <v>0</v>
      </c>
      <c r="D23" s="137">
        <f>'Module 3 - signific direct asp.'!B26</f>
        <v>0</v>
      </c>
      <c r="E23" s="138" t="str">
        <f>'Module 3 - signific direct asp.'!M26</f>
        <v/>
      </c>
      <c r="F23" s="156"/>
      <c r="G23" s="157"/>
      <c r="H23" s="153">
        <f>'Module 4 - signif indirect asp'!C26</f>
        <v>0</v>
      </c>
      <c r="I23" s="154">
        <f>'Module 4 - signif indirect asp'!D26</f>
        <v>0</v>
      </c>
      <c r="J23" s="155" t="str">
        <f>'Module 4 - signif indirect asp'!M26</f>
        <v/>
      </c>
    </row>
    <row r="24" spans="2:10" s="30" customFormat="1" ht="30" customHeight="1" x14ac:dyDescent="0.2">
      <c r="B24" s="135">
        <f>'Module 3 - signific direct asp.'!D27</f>
        <v>0</v>
      </c>
      <c r="C24" s="136">
        <f>'Module 3 - signific direct asp.'!C27</f>
        <v>0</v>
      </c>
      <c r="D24" s="137">
        <f>'Module 3 - signific direct asp.'!B27</f>
        <v>0</v>
      </c>
      <c r="E24" s="138" t="str">
        <f>'Module 3 - signific direct asp.'!M27</f>
        <v/>
      </c>
      <c r="F24" s="156"/>
      <c r="G24" s="157"/>
      <c r="H24" s="153">
        <f>'Module 4 - signif indirect asp'!C27</f>
        <v>0</v>
      </c>
      <c r="I24" s="154">
        <f>'Module 4 - signif indirect asp'!D27</f>
        <v>0</v>
      </c>
      <c r="J24" s="155" t="str">
        <f>'Module 4 - signif indirect asp'!M27</f>
        <v/>
      </c>
    </row>
    <row r="25" spans="2:10" s="30" customFormat="1" ht="30" customHeight="1" x14ac:dyDescent="0.2">
      <c r="B25" s="135">
        <f>'Module 3 - signific direct asp.'!D28</f>
        <v>0</v>
      </c>
      <c r="C25" s="136">
        <f>'Module 3 - signific direct asp.'!C28</f>
        <v>0</v>
      </c>
      <c r="D25" s="137">
        <f>'Module 3 - signific direct asp.'!B28</f>
        <v>0</v>
      </c>
      <c r="E25" s="138" t="str">
        <f>'Module 3 - signific direct asp.'!M28</f>
        <v/>
      </c>
      <c r="F25" s="156"/>
      <c r="G25" s="157"/>
      <c r="H25" s="153">
        <f>'Module 4 - signif indirect asp'!C28</f>
        <v>0</v>
      </c>
      <c r="I25" s="154">
        <f>'Module 4 - signif indirect asp'!D28</f>
        <v>0</v>
      </c>
      <c r="J25" s="155" t="str">
        <f>'Module 4 - signif indirect asp'!M28</f>
        <v/>
      </c>
    </row>
    <row r="26" spans="2:10" s="30" customFormat="1" ht="30" customHeight="1" x14ac:dyDescent="0.2">
      <c r="B26" s="135">
        <f>'Module 3 - signific direct asp.'!D29</f>
        <v>0</v>
      </c>
      <c r="C26" s="136">
        <f>'Module 3 - signific direct asp.'!C29</f>
        <v>0</v>
      </c>
      <c r="D26" s="137">
        <f>'Module 3 - signific direct asp.'!B29</f>
        <v>0</v>
      </c>
      <c r="E26" s="138" t="str">
        <f>'Module 3 - signific direct asp.'!M29</f>
        <v/>
      </c>
      <c r="F26" s="156"/>
      <c r="G26" s="157"/>
      <c r="H26" s="153">
        <f>'Module 4 - signif indirect asp'!C29</f>
        <v>0</v>
      </c>
      <c r="I26" s="154">
        <f>'Module 4 - signif indirect asp'!D29</f>
        <v>0</v>
      </c>
      <c r="J26" s="155" t="str">
        <f>'Module 4 - signif indirect asp'!M29</f>
        <v/>
      </c>
    </row>
    <row r="27" spans="2:10" s="30" customFormat="1" ht="30" customHeight="1" x14ac:dyDescent="0.2">
      <c r="B27" s="135">
        <f>'Module 3 - signific direct asp.'!D30</f>
        <v>0</v>
      </c>
      <c r="C27" s="136">
        <f>'Module 3 - signific direct asp.'!C30</f>
        <v>0</v>
      </c>
      <c r="D27" s="137">
        <f>'Module 3 - signific direct asp.'!B30</f>
        <v>0</v>
      </c>
      <c r="E27" s="138" t="str">
        <f>'Module 3 - signific direct asp.'!M30</f>
        <v/>
      </c>
      <c r="F27" s="156"/>
      <c r="G27" s="157"/>
      <c r="H27" s="153">
        <f>'Module 4 - signif indirect asp'!C30</f>
        <v>0</v>
      </c>
      <c r="I27" s="154">
        <f>'Module 4 - signif indirect asp'!D30</f>
        <v>0</v>
      </c>
      <c r="J27" s="155" t="str">
        <f>'Module 4 - signif indirect asp'!M30</f>
        <v/>
      </c>
    </row>
    <row r="28" spans="2:10" s="30" customFormat="1" ht="30" customHeight="1" x14ac:dyDescent="0.2">
      <c r="B28" s="135">
        <f>'Module 3 - signific direct asp.'!D31</f>
        <v>0</v>
      </c>
      <c r="C28" s="136">
        <f>'Module 3 - signific direct asp.'!C31</f>
        <v>0</v>
      </c>
      <c r="D28" s="137">
        <f>'Module 3 - signific direct asp.'!B31</f>
        <v>0</v>
      </c>
      <c r="E28" s="138" t="str">
        <f>'Module 3 - signific direct asp.'!M31</f>
        <v/>
      </c>
      <c r="F28" s="156"/>
      <c r="G28" s="157"/>
      <c r="H28" s="153">
        <f>'Module 4 - signif indirect asp'!C31</f>
        <v>0</v>
      </c>
      <c r="I28" s="154">
        <f>'Module 4 - signif indirect asp'!D31</f>
        <v>0</v>
      </c>
      <c r="J28" s="155" t="str">
        <f>'Module 4 - signif indirect asp'!M31</f>
        <v/>
      </c>
    </row>
    <row r="29" spans="2:10" s="30" customFormat="1" ht="30" customHeight="1" x14ac:dyDescent="0.2">
      <c r="B29" s="135">
        <f>'Module 3 - signific direct asp.'!D32</f>
        <v>0</v>
      </c>
      <c r="C29" s="136">
        <f>'Module 3 - signific direct asp.'!C32</f>
        <v>0</v>
      </c>
      <c r="D29" s="137">
        <f>'Module 3 - signific direct asp.'!B32</f>
        <v>0</v>
      </c>
      <c r="E29" s="138" t="str">
        <f>'Module 3 - signific direct asp.'!M32</f>
        <v/>
      </c>
      <c r="F29" s="156"/>
      <c r="G29" s="157"/>
      <c r="H29" s="153">
        <f>'Module 4 - signif indirect asp'!C32</f>
        <v>0</v>
      </c>
      <c r="I29" s="154">
        <f>'Module 4 - signif indirect asp'!D32</f>
        <v>0</v>
      </c>
      <c r="J29" s="155" t="str">
        <f>'Module 4 - signif indirect asp'!M32</f>
        <v/>
      </c>
    </row>
    <row r="30" spans="2:10" s="30" customFormat="1" ht="30" customHeight="1" x14ac:dyDescent="0.2">
      <c r="B30" s="135">
        <f>'Module 3 - signific direct asp.'!D33</f>
        <v>0</v>
      </c>
      <c r="C30" s="136">
        <f>'Module 3 - signific direct asp.'!C33</f>
        <v>0</v>
      </c>
      <c r="D30" s="137">
        <f>'Module 3 - signific direct asp.'!B33</f>
        <v>0</v>
      </c>
      <c r="E30" s="138" t="str">
        <f>'Module 3 - signific direct asp.'!M33</f>
        <v/>
      </c>
      <c r="F30" s="156"/>
      <c r="G30" s="157"/>
      <c r="H30" s="153">
        <f>'Module 4 - signif indirect asp'!C33</f>
        <v>0</v>
      </c>
      <c r="I30" s="154">
        <f>'Module 4 - signif indirect asp'!D33</f>
        <v>0</v>
      </c>
      <c r="J30" s="155" t="str">
        <f>'Module 4 - signif indirect asp'!M33</f>
        <v/>
      </c>
    </row>
    <row r="31" spans="2:10" s="30" customFormat="1" ht="30" customHeight="1" x14ac:dyDescent="0.2">
      <c r="B31" s="135">
        <f>'Module 3 - signific direct asp.'!D34</f>
        <v>0</v>
      </c>
      <c r="C31" s="136">
        <f>'Module 3 - signific direct asp.'!C34</f>
        <v>0</v>
      </c>
      <c r="D31" s="137">
        <f>'Module 3 - signific direct asp.'!B34</f>
        <v>0</v>
      </c>
      <c r="E31" s="138" t="str">
        <f>'Module 3 - signific direct asp.'!M34</f>
        <v/>
      </c>
      <c r="F31" s="156"/>
      <c r="G31" s="157"/>
      <c r="H31" s="153">
        <f>'Module 4 - signif indirect asp'!C34</f>
        <v>0</v>
      </c>
      <c r="I31" s="154">
        <f>'Module 4 - signif indirect asp'!D34</f>
        <v>0</v>
      </c>
      <c r="J31" s="155" t="str">
        <f>'Module 4 - signif indirect asp'!M34</f>
        <v/>
      </c>
    </row>
    <row r="32" spans="2:10" s="30" customFormat="1" ht="30" customHeight="1" x14ac:dyDescent="0.2">
      <c r="B32" s="135">
        <f>'Module 3 - signific direct asp.'!D35</f>
        <v>0</v>
      </c>
      <c r="C32" s="136">
        <f>'Module 3 - signific direct asp.'!C35</f>
        <v>0</v>
      </c>
      <c r="D32" s="137">
        <f>'Module 3 - signific direct asp.'!B35</f>
        <v>0</v>
      </c>
      <c r="E32" s="138" t="str">
        <f>'Module 3 - signific direct asp.'!M35</f>
        <v/>
      </c>
      <c r="F32" s="156"/>
      <c r="G32" s="157"/>
      <c r="H32" s="153">
        <f>'Module 4 - signif indirect asp'!C35</f>
        <v>0</v>
      </c>
      <c r="I32" s="154">
        <f>'Module 4 - signif indirect asp'!D35</f>
        <v>0</v>
      </c>
      <c r="J32" s="155" t="str">
        <f>'Module 4 - signif indirect asp'!M35</f>
        <v/>
      </c>
    </row>
    <row r="33" spans="2:10" s="30" customFormat="1" ht="30" customHeight="1" x14ac:dyDescent="0.2">
      <c r="B33" s="135">
        <f>'Module 3 - signific direct asp.'!D36</f>
        <v>0</v>
      </c>
      <c r="C33" s="136">
        <f>'Module 3 - signific direct asp.'!C36</f>
        <v>0</v>
      </c>
      <c r="D33" s="137">
        <f>'Module 3 - signific direct asp.'!B36</f>
        <v>0</v>
      </c>
      <c r="E33" s="138" t="str">
        <f>'Module 3 - signific direct asp.'!M36</f>
        <v/>
      </c>
      <c r="F33" s="156"/>
      <c r="G33" s="157"/>
      <c r="H33" s="153">
        <f>'Module 4 - signif indirect asp'!C36</f>
        <v>0</v>
      </c>
      <c r="I33" s="154">
        <f>'Module 4 - signif indirect asp'!D36</f>
        <v>0</v>
      </c>
      <c r="J33" s="155" t="str">
        <f>'Module 4 - signif indirect asp'!M36</f>
        <v/>
      </c>
    </row>
    <row r="34" spans="2:10" s="30" customFormat="1" ht="30" customHeight="1" x14ac:dyDescent="0.2">
      <c r="B34" s="135">
        <f>'Module 3 - signific direct asp.'!D37</f>
        <v>0</v>
      </c>
      <c r="C34" s="136">
        <f>'Module 3 - signific direct asp.'!C37</f>
        <v>0</v>
      </c>
      <c r="D34" s="137">
        <f>'Module 3 - signific direct asp.'!B37</f>
        <v>0</v>
      </c>
      <c r="E34" s="138" t="str">
        <f>'Module 3 - signific direct asp.'!M37</f>
        <v/>
      </c>
      <c r="F34" s="156"/>
      <c r="G34" s="157"/>
      <c r="H34" s="153">
        <f>'Module 4 - signif indirect asp'!C37</f>
        <v>0</v>
      </c>
      <c r="I34" s="154">
        <f>'Module 4 - signif indirect asp'!D37</f>
        <v>0</v>
      </c>
      <c r="J34" s="155" t="str">
        <f>'Module 4 - signif indirect asp'!M37</f>
        <v/>
      </c>
    </row>
    <row r="35" spans="2:10" s="30" customFormat="1" ht="30" customHeight="1" x14ac:dyDescent="0.2">
      <c r="B35" s="135">
        <f>'Module 3 - signific direct asp.'!D38</f>
        <v>0</v>
      </c>
      <c r="C35" s="136">
        <f>'Module 3 - signific direct asp.'!C38</f>
        <v>0</v>
      </c>
      <c r="D35" s="137">
        <f>'Module 3 - signific direct asp.'!B38</f>
        <v>0</v>
      </c>
      <c r="E35" s="138" t="str">
        <f>'Module 3 - signific direct asp.'!M38</f>
        <v/>
      </c>
      <c r="F35" s="156"/>
      <c r="G35" s="157"/>
      <c r="H35" s="153">
        <f>'Module 4 - signif indirect asp'!C38</f>
        <v>0</v>
      </c>
      <c r="I35" s="154">
        <f>'Module 4 - signif indirect asp'!D38</f>
        <v>0</v>
      </c>
      <c r="J35" s="155" t="str">
        <f>'Module 4 - signif indirect asp'!M38</f>
        <v/>
      </c>
    </row>
    <row r="36" spans="2:10" s="30" customFormat="1" ht="30" customHeight="1" x14ac:dyDescent="0.2">
      <c r="B36" s="135">
        <f>'Module 3 - signific direct asp.'!D39</f>
        <v>0</v>
      </c>
      <c r="C36" s="136">
        <f>'Module 3 - signific direct asp.'!C39</f>
        <v>0</v>
      </c>
      <c r="D36" s="137">
        <f>'Module 3 - signific direct asp.'!B39</f>
        <v>0</v>
      </c>
      <c r="E36" s="138" t="str">
        <f>'Module 3 - signific direct asp.'!M39</f>
        <v/>
      </c>
      <c r="F36" s="156"/>
      <c r="G36" s="157"/>
      <c r="H36" s="153">
        <f>'Module 4 - signif indirect asp'!C39</f>
        <v>0</v>
      </c>
      <c r="I36" s="154">
        <f>'Module 4 - signif indirect asp'!D39</f>
        <v>0</v>
      </c>
      <c r="J36" s="155" t="str">
        <f>'Module 4 - signif indirect asp'!M39</f>
        <v/>
      </c>
    </row>
    <row r="37" spans="2:10" s="30" customFormat="1" ht="30" customHeight="1" x14ac:dyDescent="0.2">
      <c r="B37" s="135">
        <f>'Module 3 - signific direct asp.'!D40</f>
        <v>0</v>
      </c>
      <c r="C37" s="136">
        <f>'Module 3 - signific direct asp.'!C40</f>
        <v>0</v>
      </c>
      <c r="D37" s="137">
        <f>'Module 3 - signific direct asp.'!B40</f>
        <v>0</v>
      </c>
      <c r="E37" s="138" t="str">
        <f>'Module 3 - signific direct asp.'!M40</f>
        <v/>
      </c>
      <c r="F37" s="156"/>
      <c r="G37" s="157"/>
      <c r="H37" s="153">
        <f>'Module 4 - signif indirect asp'!C40</f>
        <v>0</v>
      </c>
      <c r="I37" s="154">
        <f>'Module 4 - signif indirect asp'!D40</f>
        <v>0</v>
      </c>
      <c r="J37" s="155" t="str">
        <f>'Module 4 - signif indirect asp'!M40</f>
        <v/>
      </c>
    </row>
    <row r="38" spans="2:10" s="30" customFormat="1" ht="30" customHeight="1" x14ac:dyDescent="0.2">
      <c r="B38" s="135">
        <f>'Module 3 - signific direct asp.'!D41</f>
        <v>0</v>
      </c>
      <c r="C38" s="136">
        <f>'Module 3 - signific direct asp.'!C41</f>
        <v>0</v>
      </c>
      <c r="D38" s="137">
        <f>'Module 3 - signific direct asp.'!B41</f>
        <v>0</v>
      </c>
      <c r="E38" s="138" t="str">
        <f>'Module 3 - signific direct asp.'!M41</f>
        <v/>
      </c>
      <c r="F38" s="156"/>
      <c r="G38" s="157"/>
      <c r="H38" s="153">
        <f>'Module 4 - signif indirect asp'!C41</f>
        <v>0</v>
      </c>
      <c r="I38" s="154">
        <f>'Module 4 - signif indirect asp'!D41</f>
        <v>0</v>
      </c>
      <c r="J38" s="155" t="str">
        <f>'Module 4 - signif indirect asp'!M41</f>
        <v/>
      </c>
    </row>
    <row r="39" spans="2:10" s="30" customFormat="1" ht="30" customHeight="1" x14ac:dyDescent="0.2">
      <c r="B39" s="135">
        <f>'Module 3 - signific direct asp.'!D42</f>
        <v>0</v>
      </c>
      <c r="C39" s="136">
        <f>'Module 3 - signific direct asp.'!C42</f>
        <v>0</v>
      </c>
      <c r="D39" s="137">
        <f>'Module 3 - signific direct asp.'!B42</f>
        <v>0</v>
      </c>
      <c r="E39" s="138" t="str">
        <f>'Module 3 - signific direct asp.'!M42</f>
        <v/>
      </c>
      <c r="F39" s="156"/>
      <c r="G39" s="157"/>
      <c r="H39" s="153">
        <f>'Module 4 - signif indirect asp'!C42</f>
        <v>0</v>
      </c>
      <c r="I39" s="154">
        <f>'Module 4 - signif indirect asp'!D42</f>
        <v>0</v>
      </c>
      <c r="J39" s="155" t="str">
        <f>'Module 4 - signif indirect asp'!M42</f>
        <v/>
      </c>
    </row>
    <row r="40" spans="2:10" s="30" customFormat="1" ht="30" customHeight="1" x14ac:dyDescent="0.2">
      <c r="B40" s="135">
        <f>'Module 3 - signific direct asp.'!D43</f>
        <v>0</v>
      </c>
      <c r="C40" s="136">
        <f>'Module 3 - signific direct asp.'!C43</f>
        <v>0</v>
      </c>
      <c r="D40" s="137">
        <f>'Module 3 - signific direct asp.'!B43</f>
        <v>0</v>
      </c>
      <c r="E40" s="138" t="str">
        <f>'Module 3 - signific direct asp.'!M43</f>
        <v/>
      </c>
      <c r="F40" s="156"/>
      <c r="G40" s="157"/>
      <c r="H40" s="153">
        <f>'Module 4 - signif indirect asp'!C43</f>
        <v>0</v>
      </c>
      <c r="I40" s="154">
        <f>'Module 4 - signif indirect asp'!D43</f>
        <v>0</v>
      </c>
      <c r="J40" s="155" t="str">
        <f>'Module 4 - signif indirect asp'!M43</f>
        <v/>
      </c>
    </row>
    <row r="41" spans="2:10" s="30" customFormat="1" ht="30" customHeight="1" x14ac:dyDescent="0.2">
      <c r="B41" s="135">
        <f>'Module 3 - signific direct asp.'!D44</f>
        <v>0</v>
      </c>
      <c r="C41" s="136">
        <f>'Module 3 - signific direct asp.'!C44</f>
        <v>0</v>
      </c>
      <c r="D41" s="137">
        <f>'Module 3 - signific direct asp.'!B44</f>
        <v>0</v>
      </c>
      <c r="E41" s="138" t="str">
        <f>'Module 3 - signific direct asp.'!M44</f>
        <v/>
      </c>
      <c r="F41" s="156"/>
      <c r="G41" s="157"/>
      <c r="H41" s="153">
        <f>'Module 4 - signif indirect asp'!C44</f>
        <v>0</v>
      </c>
      <c r="I41" s="154">
        <f>'Module 4 - signif indirect asp'!D44</f>
        <v>0</v>
      </c>
      <c r="J41" s="155" t="str">
        <f>'Module 4 - signif indirect asp'!M44</f>
        <v/>
      </c>
    </row>
    <row r="42" spans="2:10" s="30" customFormat="1" ht="30" customHeight="1" x14ac:dyDescent="0.2">
      <c r="B42" s="135">
        <f>'Module 3 - signific direct asp.'!D45</f>
        <v>0</v>
      </c>
      <c r="C42" s="136">
        <f>'Module 3 - signific direct asp.'!C45</f>
        <v>0</v>
      </c>
      <c r="D42" s="137">
        <f>'Module 3 - signific direct asp.'!B45</f>
        <v>0</v>
      </c>
      <c r="E42" s="138" t="str">
        <f>'Module 3 - signific direct asp.'!M45</f>
        <v/>
      </c>
      <c r="F42" s="156"/>
      <c r="G42" s="157"/>
      <c r="H42" s="153">
        <f>'Module 4 - signif indirect asp'!C45</f>
        <v>0</v>
      </c>
      <c r="I42" s="154">
        <f>'Module 4 - signif indirect asp'!D45</f>
        <v>0</v>
      </c>
      <c r="J42" s="155" t="str">
        <f>'Module 4 - signif indirect asp'!M45</f>
        <v/>
      </c>
    </row>
    <row r="43" spans="2:10" s="30" customFormat="1" ht="30" customHeight="1" x14ac:dyDescent="0.2">
      <c r="B43" s="135">
        <f>'Module 3 - signific direct asp.'!D46</f>
        <v>0</v>
      </c>
      <c r="C43" s="136">
        <f>'Module 3 - signific direct asp.'!C46</f>
        <v>0</v>
      </c>
      <c r="D43" s="137">
        <f>'Module 3 - signific direct asp.'!B46</f>
        <v>0</v>
      </c>
      <c r="E43" s="138" t="str">
        <f>'Module 3 - signific direct asp.'!M46</f>
        <v/>
      </c>
      <c r="F43" s="156"/>
      <c r="G43" s="157"/>
      <c r="H43" s="153">
        <f>'Module 4 - signif indirect asp'!C46</f>
        <v>0</v>
      </c>
      <c r="I43" s="154">
        <f>'Module 4 - signif indirect asp'!D46</f>
        <v>0</v>
      </c>
      <c r="J43" s="155" t="str">
        <f>'Module 4 - signif indirect asp'!M46</f>
        <v/>
      </c>
    </row>
    <row r="44" spans="2:10" s="30" customFormat="1" ht="30" customHeight="1" x14ac:dyDescent="0.2">
      <c r="B44" s="135">
        <f>'Module 3 - signific direct asp.'!D47</f>
        <v>0</v>
      </c>
      <c r="C44" s="136">
        <f>'Module 3 - signific direct asp.'!C47</f>
        <v>0</v>
      </c>
      <c r="D44" s="137">
        <f>'Module 3 - signific direct asp.'!B47</f>
        <v>0</v>
      </c>
      <c r="E44" s="138" t="str">
        <f>'Module 3 - signific direct asp.'!M47</f>
        <v/>
      </c>
      <c r="F44" s="156"/>
      <c r="G44" s="157"/>
      <c r="H44" s="153">
        <f>'Module 4 - signif indirect asp'!C47</f>
        <v>0</v>
      </c>
      <c r="I44" s="154">
        <f>'Module 4 - signif indirect asp'!D47</f>
        <v>0</v>
      </c>
      <c r="J44" s="155" t="str">
        <f>'Module 4 - signif indirect asp'!M47</f>
        <v/>
      </c>
    </row>
    <row r="45" spans="2:10" s="30" customFormat="1" ht="30" customHeight="1" x14ac:dyDescent="0.2">
      <c r="B45" s="135">
        <f>'Module 3 - signific direct asp.'!D48</f>
        <v>0</v>
      </c>
      <c r="C45" s="136">
        <f>'Module 3 - signific direct asp.'!C48</f>
        <v>0</v>
      </c>
      <c r="D45" s="137">
        <f>'Module 3 - signific direct asp.'!B48</f>
        <v>0</v>
      </c>
      <c r="E45" s="138" t="str">
        <f>'Module 3 - signific direct asp.'!M48</f>
        <v/>
      </c>
      <c r="F45" s="156"/>
      <c r="G45" s="157"/>
      <c r="H45" s="153">
        <f>'Module 4 - signif indirect asp'!C48</f>
        <v>0</v>
      </c>
      <c r="I45" s="154">
        <f>'Module 4 - signif indirect asp'!D48</f>
        <v>0</v>
      </c>
      <c r="J45" s="155" t="str">
        <f>'Module 4 - signif indirect asp'!M48</f>
        <v/>
      </c>
    </row>
    <row r="46" spans="2:10" s="30" customFormat="1" ht="30" customHeight="1" x14ac:dyDescent="0.2">
      <c r="B46" s="135">
        <f>'Module 3 - signific direct asp.'!D49</f>
        <v>0</v>
      </c>
      <c r="C46" s="136">
        <f>'Module 3 - signific direct asp.'!C49</f>
        <v>0</v>
      </c>
      <c r="D46" s="137">
        <f>'Module 3 - signific direct asp.'!B49</f>
        <v>0</v>
      </c>
      <c r="E46" s="138" t="str">
        <f>'Module 3 - signific direct asp.'!M49</f>
        <v/>
      </c>
      <c r="F46" s="156"/>
      <c r="G46" s="157"/>
      <c r="H46" s="153">
        <f>'Module 4 - signif indirect asp'!C49</f>
        <v>0</v>
      </c>
      <c r="I46" s="154">
        <f>'Module 4 - signif indirect asp'!D49</f>
        <v>0</v>
      </c>
      <c r="J46" s="155" t="str">
        <f>'Module 4 - signif indirect asp'!M49</f>
        <v/>
      </c>
    </row>
    <row r="47" spans="2:10" s="30" customFormat="1" ht="30" customHeight="1" x14ac:dyDescent="0.2">
      <c r="B47" s="135">
        <f>'Module 3 - signific direct asp.'!D50</f>
        <v>0</v>
      </c>
      <c r="C47" s="136">
        <f>'Module 3 - signific direct asp.'!C50</f>
        <v>0</v>
      </c>
      <c r="D47" s="137">
        <f>'Module 3 - signific direct asp.'!B50</f>
        <v>0</v>
      </c>
      <c r="E47" s="138" t="str">
        <f>'Module 3 - signific direct asp.'!M50</f>
        <v/>
      </c>
      <c r="F47" s="156"/>
      <c r="G47" s="157"/>
      <c r="H47" s="153">
        <f>'Module 4 - signif indirect asp'!C50</f>
        <v>0</v>
      </c>
      <c r="I47" s="154">
        <f>'Module 4 - signif indirect asp'!D50</f>
        <v>0</v>
      </c>
      <c r="J47" s="155" t="str">
        <f>'Module 4 - signif indirect asp'!M50</f>
        <v/>
      </c>
    </row>
    <row r="48" spans="2:10" s="30" customFormat="1" ht="30" customHeight="1" x14ac:dyDescent="0.2">
      <c r="B48" s="135">
        <f>'Module 3 - signific direct asp.'!D51</f>
        <v>0</v>
      </c>
      <c r="C48" s="136">
        <f>'Module 3 - signific direct asp.'!C51</f>
        <v>0</v>
      </c>
      <c r="D48" s="137">
        <f>'Module 3 - signific direct asp.'!B51</f>
        <v>0</v>
      </c>
      <c r="E48" s="138" t="str">
        <f>'Module 3 - signific direct asp.'!M51</f>
        <v/>
      </c>
      <c r="F48" s="156"/>
      <c r="G48" s="157"/>
      <c r="H48" s="153">
        <f>'Module 4 - signif indirect asp'!C51</f>
        <v>0</v>
      </c>
      <c r="I48" s="154">
        <f>'Module 4 - signif indirect asp'!D51</f>
        <v>0</v>
      </c>
      <c r="J48" s="155" t="str">
        <f>'Module 4 - signif indirect asp'!M51</f>
        <v/>
      </c>
    </row>
    <row r="49" spans="2:10" s="30" customFormat="1" ht="30" customHeight="1" x14ac:dyDescent="0.2">
      <c r="B49" s="135">
        <f>'Module 3 - signific direct asp.'!D52</f>
        <v>0</v>
      </c>
      <c r="C49" s="136">
        <f>'Module 3 - signific direct asp.'!C52</f>
        <v>0</v>
      </c>
      <c r="D49" s="137">
        <f>'Module 3 - signific direct asp.'!B52</f>
        <v>0</v>
      </c>
      <c r="E49" s="138" t="str">
        <f>'Module 3 - signific direct asp.'!M52</f>
        <v/>
      </c>
      <c r="F49" s="156"/>
      <c r="G49" s="157"/>
      <c r="H49" s="153">
        <f>'Module 4 - signif indirect asp'!C52</f>
        <v>0</v>
      </c>
      <c r="I49" s="154">
        <f>'Module 4 - signif indirect asp'!D52</f>
        <v>0</v>
      </c>
      <c r="J49" s="155" t="str">
        <f>'Module 4 - signif indirect asp'!M52</f>
        <v/>
      </c>
    </row>
    <row r="50" spans="2:10" s="30" customFormat="1" ht="30" customHeight="1" x14ac:dyDescent="0.2">
      <c r="B50" s="135">
        <f>'Module 3 - signific direct asp.'!D53</f>
        <v>0</v>
      </c>
      <c r="C50" s="136">
        <f>'Module 3 - signific direct asp.'!C53</f>
        <v>0</v>
      </c>
      <c r="D50" s="137">
        <f>'Module 3 - signific direct asp.'!B53</f>
        <v>0</v>
      </c>
      <c r="E50" s="138" t="str">
        <f>'Module 3 - signific direct asp.'!M53</f>
        <v/>
      </c>
      <c r="F50" s="156"/>
      <c r="G50" s="157"/>
      <c r="H50" s="153">
        <f>'Module 4 - signif indirect asp'!C53</f>
        <v>0</v>
      </c>
      <c r="I50" s="154">
        <f>'Module 4 - signif indirect asp'!D53</f>
        <v>0</v>
      </c>
      <c r="J50" s="155" t="str">
        <f>'Module 4 - signif indirect asp'!M53</f>
        <v/>
      </c>
    </row>
    <row r="51" spans="2:10" s="30" customFormat="1" ht="30" customHeight="1" x14ac:dyDescent="0.2">
      <c r="B51" s="135">
        <f>'Module 3 - signific direct asp.'!D54</f>
        <v>0</v>
      </c>
      <c r="C51" s="136">
        <f>'Module 3 - signific direct asp.'!C54</f>
        <v>0</v>
      </c>
      <c r="D51" s="137">
        <f>'Module 3 - signific direct asp.'!B54</f>
        <v>0</v>
      </c>
      <c r="E51" s="138" t="str">
        <f>'Module 3 - signific direct asp.'!M54</f>
        <v/>
      </c>
      <c r="F51" s="156"/>
      <c r="G51" s="157"/>
      <c r="H51" s="153">
        <f>'Module 4 - signif indirect asp'!C54</f>
        <v>0</v>
      </c>
      <c r="I51" s="154">
        <f>'Module 4 - signif indirect asp'!D54</f>
        <v>0</v>
      </c>
      <c r="J51" s="155" t="str">
        <f>'Module 4 - signif indirect asp'!M54</f>
        <v/>
      </c>
    </row>
    <row r="52" spans="2:10" s="30" customFormat="1" ht="30" customHeight="1" x14ac:dyDescent="0.2">
      <c r="B52" s="135">
        <f>'Module 3 - signific direct asp.'!D55</f>
        <v>0</v>
      </c>
      <c r="C52" s="136">
        <f>'Module 3 - signific direct asp.'!C55</f>
        <v>0</v>
      </c>
      <c r="D52" s="137">
        <f>'Module 3 - signific direct asp.'!B55</f>
        <v>0</v>
      </c>
      <c r="E52" s="138" t="str">
        <f>'Module 3 - signific direct asp.'!M55</f>
        <v/>
      </c>
      <c r="F52" s="156"/>
      <c r="G52" s="157"/>
      <c r="H52" s="153">
        <f>'Module 4 - signif indirect asp'!C55</f>
        <v>0</v>
      </c>
      <c r="I52" s="154">
        <f>'Module 4 - signif indirect asp'!D55</f>
        <v>0</v>
      </c>
      <c r="J52" s="155" t="str">
        <f>'Module 4 - signif indirect asp'!M55</f>
        <v/>
      </c>
    </row>
    <row r="53" spans="2:10" s="30" customFormat="1" ht="30" customHeight="1" x14ac:dyDescent="0.2">
      <c r="B53" s="135">
        <f>'Module 3 - signific direct asp.'!D56</f>
        <v>0</v>
      </c>
      <c r="C53" s="136">
        <f>'Module 3 - signific direct asp.'!C56</f>
        <v>0</v>
      </c>
      <c r="D53" s="137">
        <f>'Module 3 - signific direct asp.'!B56</f>
        <v>0</v>
      </c>
      <c r="E53" s="138" t="str">
        <f>'Module 3 - signific direct asp.'!M56</f>
        <v/>
      </c>
      <c r="F53" s="156"/>
      <c r="G53" s="157"/>
      <c r="H53" s="153">
        <f>'Module 4 - signif indirect asp'!C56</f>
        <v>0</v>
      </c>
      <c r="I53" s="154">
        <f>'Module 4 - signif indirect asp'!D56</f>
        <v>0</v>
      </c>
      <c r="J53" s="155" t="str">
        <f>'Module 4 - signif indirect asp'!M56</f>
        <v/>
      </c>
    </row>
    <row r="54" spans="2:10" s="30" customFormat="1" ht="30" customHeight="1" x14ac:dyDescent="0.2">
      <c r="B54" s="135">
        <f>'Module 3 - signific direct asp.'!D57</f>
        <v>0</v>
      </c>
      <c r="C54" s="136">
        <f>'Module 3 - signific direct asp.'!C57</f>
        <v>0</v>
      </c>
      <c r="D54" s="137">
        <f>'Module 3 - signific direct asp.'!B57</f>
        <v>0</v>
      </c>
      <c r="E54" s="138" t="str">
        <f>'Module 3 - signific direct asp.'!M57</f>
        <v/>
      </c>
      <c r="F54" s="156"/>
      <c r="G54" s="157"/>
      <c r="H54" s="153">
        <f>'Module 4 - signif indirect asp'!C57</f>
        <v>0</v>
      </c>
      <c r="I54" s="154">
        <f>'Module 4 - signif indirect asp'!D57</f>
        <v>0</v>
      </c>
      <c r="J54" s="155" t="str">
        <f>'Module 4 - signif indirect asp'!M57</f>
        <v/>
      </c>
    </row>
    <row r="55" spans="2:10" s="30" customFormat="1" ht="30" customHeight="1" x14ac:dyDescent="0.2">
      <c r="B55" s="135">
        <f>'Module 3 - signific direct asp.'!D58</f>
        <v>0</v>
      </c>
      <c r="C55" s="136">
        <f>'Module 3 - signific direct asp.'!C58</f>
        <v>0</v>
      </c>
      <c r="D55" s="137">
        <f>'Module 3 - signific direct asp.'!B58</f>
        <v>0</v>
      </c>
      <c r="E55" s="138" t="str">
        <f>'Module 3 - signific direct asp.'!M58</f>
        <v/>
      </c>
      <c r="F55" s="156"/>
      <c r="G55" s="157"/>
      <c r="H55" s="153">
        <f>'Module 4 - signif indirect asp'!C58</f>
        <v>0</v>
      </c>
      <c r="I55" s="154">
        <f>'Module 4 - signif indirect asp'!D58</f>
        <v>0</v>
      </c>
      <c r="J55" s="155" t="str">
        <f>'Module 4 - signif indirect asp'!M58</f>
        <v/>
      </c>
    </row>
    <row r="56" spans="2:10" s="30" customFormat="1" ht="30" customHeight="1" x14ac:dyDescent="0.2">
      <c r="B56" s="135">
        <f>'Module 3 - signific direct asp.'!D59</f>
        <v>0</v>
      </c>
      <c r="C56" s="136">
        <f>'Module 3 - signific direct asp.'!C59</f>
        <v>0</v>
      </c>
      <c r="D56" s="137">
        <f>'Module 3 - signific direct asp.'!B59</f>
        <v>0</v>
      </c>
      <c r="E56" s="138" t="str">
        <f>'Module 3 - signific direct asp.'!M59</f>
        <v/>
      </c>
      <c r="F56" s="156"/>
      <c r="G56" s="157"/>
      <c r="H56" s="153">
        <f>'Module 4 - signif indirect asp'!C59</f>
        <v>0</v>
      </c>
      <c r="I56" s="154">
        <f>'Module 4 - signif indirect asp'!D59</f>
        <v>0</v>
      </c>
      <c r="J56" s="155" t="str">
        <f>'Module 4 - signif indirect asp'!M59</f>
        <v/>
      </c>
    </row>
    <row r="57" spans="2:10" s="30" customFormat="1" ht="30" customHeight="1" x14ac:dyDescent="0.2">
      <c r="B57" s="135">
        <f>'Module 3 - signific direct asp.'!D60</f>
        <v>0</v>
      </c>
      <c r="C57" s="136">
        <f>'Module 3 - signific direct asp.'!C60</f>
        <v>0</v>
      </c>
      <c r="D57" s="137">
        <f>'Module 3 - signific direct asp.'!B60</f>
        <v>0</v>
      </c>
      <c r="E57" s="138" t="str">
        <f>'Module 3 - signific direct asp.'!M60</f>
        <v/>
      </c>
      <c r="F57" s="156"/>
      <c r="G57" s="157"/>
      <c r="H57" s="153">
        <f>'Module 4 - signif indirect asp'!C60</f>
        <v>0</v>
      </c>
      <c r="I57" s="154">
        <f>'Module 4 - signif indirect asp'!D60</f>
        <v>0</v>
      </c>
      <c r="J57" s="155" t="str">
        <f>'Module 4 - signif indirect asp'!M60</f>
        <v/>
      </c>
    </row>
    <row r="58" spans="2:10" s="30" customFormat="1" ht="30" customHeight="1" x14ac:dyDescent="0.2">
      <c r="B58" s="135">
        <f>'Module 3 - signific direct asp.'!D61</f>
        <v>0</v>
      </c>
      <c r="C58" s="136">
        <f>'Module 3 - signific direct asp.'!C61</f>
        <v>0</v>
      </c>
      <c r="D58" s="137">
        <f>'Module 3 - signific direct asp.'!B61</f>
        <v>0</v>
      </c>
      <c r="E58" s="138" t="str">
        <f>'Module 3 - signific direct asp.'!M61</f>
        <v/>
      </c>
      <c r="F58" s="156"/>
      <c r="G58" s="157"/>
      <c r="H58" s="153">
        <f>'Module 4 - signif indirect asp'!C61</f>
        <v>0</v>
      </c>
      <c r="I58" s="154">
        <f>'Module 4 - signif indirect asp'!D61</f>
        <v>0</v>
      </c>
      <c r="J58" s="155" t="str">
        <f>'Module 4 - signif indirect asp'!M61</f>
        <v/>
      </c>
    </row>
    <row r="59" spans="2:10" s="30" customFormat="1" ht="30" customHeight="1" x14ac:dyDescent="0.2">
      <c r="B59" s="135">
        <f>'Module 3 - signific direct asp.'!D62</f>
        <v>0</v>
      </c>
      <c r="C59" s="136">
        <f>'Module 3 - signific direct asp.'!C62</f>
        <v>0</v>
      </c>
      <c r="D59" s="137">
        <f>'Module 3 - signific direct asp.'!B62</f>
        <v>0</v>
      </c>
      <c r="E59" s="138" t="str">
        <f>'Module 3 - signific direct asp.'!M62</f>
        <v/>
      </c>
      <c r="F59" s="156"/>
      <c r="G59" s="157"/>
      <c r="H59" s="153">
        <f>'Module 4 - signif indirect asp'!C62</f>
        <v>0</v>
      </c>
      <c r="I59" s="154">
        <f>'Module 4 - signif indirect asp'!D62</f>
        <v>0</v>
      </c>
      <c r="J59" s="155" t="str">
        <f>'Module 4 - signif indirect asp'!M62</f>
        <v/>
      </c>
    </row>
    <row r="60" spans="2:10" s="30" customFormat="1" ht="30" customHeight="1" x14ac:dyDescent="0.2">
      <c r="B60" s="135">
        <f>'Module 3 - signific direct asp.'!D63</f>
        <v>0</v>
      </c>
      <c r="C60" s="136">
        <f>'Module 3 - signific direct asp.'!C63</f>
        <v>0</v>
      </c>
      <c r="D60" s="137">
        <f>'Module 3 - signific direct asp.'!B63</f>
        <v>0</v>
      </c>
      <c r="E60" s="138" t="str">
        <f>'Module 3 - signific direct asp.'!M63</f>
        <v/>
      </c>
      <c r="F60" s="156"/>
      <c r="G60" s="157"/>
      <c r="H60" s="153">
        <f>'Module 4 - signif indirect asp'!C63</f>
        <v>0</v>
      </c>
      <c r="I60" s="154">
        <f>'Module 4 - signif indirect asp'!D63</f>
        <v>0</v>
      </c>
      <c r="J60" s="155" t="str">
        <f>'Module 4 - signif indirect asp'!M63</f>
        <v/>
      </c>
    </row>
    <row r="61" spans="2:10" s="30" customFormat="1" ht="30" customHeight="1" x14ac:dyDescent="0.2">
      <c r="B61" s="135">
        <f>'Module 3 - signific direct asp.'!D64</f>
        <v>0</v>
      </c>
      <c r="C61" s="136">
        <f>'Module 3 - signific direct asp.'!C64</f>
        <v>0</v>
      </c>
      <c r="D61" s="137">
        <f>'Module 3 - signific direct asp.'!B64</f>
        <v>0</v>
      </c>
      <c r="E61" s="138" t="str">
        <f>'Module 3 - signific direct asp.'!M64</f>
        <v/>
      </c>
      <c r="F61" s="156"/>
      <c r="G61" s="157"/>
      <c r="H61" s="153">
        <f>'Module 4 - signif indirect asp'!C64</f>
        <v>0</v>
      </c>
      <c r="I61" s="154">
        <f>'Module 4 - signif indirect asp'!D64</f>
        <v>0</v>
      </c>
      <c r="J61" s="155" t="str">
        <f>'Module 4 - signif indirect asp'!M64</f>
        <v/>
      </c>
    </row>
    <row r="62" spans="2:10" s="30" customFormat="1" ht="30" customHeight="1" x14ac:dyDescent="0.2">
      <c r="B62" s="135">
        <f>'Module 3 - signific direct asp.'!D65</f>
        <v>0</v>
      </c>
      <c r="C62" s="136">
        <f>'Module 3 - signific direct asp.'!C65</f>
        <v>0</v>
      </c>
      <c r="D62" s="137">
        <f>'Module 3 - signific direct asp.'!B65</f>
        <v>0</v>
      </c>
      <c r="E62" s="138" t="str">
        <f>'Module 3 - signific direct asp.'!M65</f>
        <v/>
      </c>
      <c r="F62" s="156"/>
      <c r="G62" s="157"/>
      <c r="H62" s="153">
        <f>'Module 4 - signif indirect asp'!C65</f>
        <v>0</v>
      </c>
      <c r="I62" s="154">
        <f>'Module 4 - signif indirect asp'!D65</f>
        <v>0</v>
      </c>
      <c r="J62" s="155" t="str">
        <f>'Module 4 - signif indirect asp'!M65</f>
        <v/>
      </c>
    </row>
    <row r="63" spans="2:10" s="30" customFormat="1" ht="30" customHeight="1" x14ac:dyDescent="0.2">
      <c r="B63" s="135">
        <f>'Module 3 - signific direct asp.'!D66</f>
        <v>0</v>
      </c>
      <c r="C63" s="136">
        <f>'Module 3 - signific direct asp.'!C66</f>
        <v>0</v>
      </c>
      <c r="D63" s="137">
        <f>'Module 3 - signific direct asp.'!B66</f>
        <v>0</v>
      </c>
      <c r="E63" s="138" t="str">
        <f>'Module 3 - signific direct asp.'!M66</f>
        <v/>
      </c>
      <c r="F63" s="156"/>
      <c r="G63" s="157"/>
      <c r="H63" s="153">
        <f>'Module 4 - signif indirect asp'!C66</f>
        <v>0</v>
      </c>
      <c r="I63" s="154">
        <f>'Module 4 - signif indirect asp'!D66</f>
        <v>0</v>
      </c>
      <c r="J63" s="155" t="str">
        <f>'Module 4 - signif indirect asp'!M66</f>
        <v/>
      </c>
    </row>
    <row r="64" spans="2:10" s="30" customFormat="1" ht="30" customHeight="1" x14ac:dyDescent="0.2">
      <c r="B64" s="135">
        <f>'Module 3 - signific direct asp.'!D67</f>
        <v>0</v>
      </c>
      <c r="C64" s="136">
        <f>'Module 3 - signific direct asp.'!C67</f>
        <v>0</v>
      </c>
      <c r="D64" s="137">
        <f>'Module 3 - signific direct asp.'!B67</f>
        <v>0</v>
      </c>
      <c r="E64" s="138" t="str">
        <f>'Module 3 - signific direct asp.'!M67</f>
        <v/>
      </c>
      <c r="F64" s="156"/>
      <c r="G64" s="157"/>
      <c r="H64" s="153">
        <f>'Module 4 - signif indirect asp'!C67</f>
        <v>0</v>
      </c>
      <c r="I64" s="154">
        <f>'Module 4 - signif indirect asp'!D67</f>
        <v>0</v>
      </c>
      <c r="J64" s="155" t="str">
        <f>'Module 4 - signif indirect asp'!M67</f>
        <v/>
      </c>
    </row>
    <row r="65" spans="2:10" s="30" customFormat="1" ht="30" customHeight="1" x14ac:dyDescent="0.2">
      <c r="B65" s="135">
        <f>'Module 3 - signific direct asp.'!D68</f>
        <v>0</v>
      </c>
      <c r="C65" s="136">
        <f>'Module 3 - signific direct asp.'!C68</f>
        <v>0</v>
      </c>
      <c r="D65" s="137">
        <f>'Module 3 - signific direct asp.'!B68</f>
        <v>0</v>
      </c>
      <c r="E65" s="138" t="str">
        <f>'Module 3 - signific direct asp.'!M68</f>
        <v/>
      </c>
      <c r="F65" s="156"/>
      <c r="G65" s="157"/>
      <c r="H65" s="153">
        <f>'Module 4 - signif indirect asp'!C68</f>
        <v>0</v>
      </c>
      <c r="I65" s="154">
        <f>'Module 4 - signif indirect asp'!D68</f>
        <v>0</v>
      </c>
      <c r="J65" s="155" t="str">
        <f>'Module 4 - signif indirect asp'!M68</f>
        <v/>
      </c>
    </row>
    <row r="66" spans="2:10" s="30" customFormat="1" ht="30" customHeight="1" x14ac:dyDescent="0.2">
      <c r="B66" s="135">
        <f>'Module 3 - signific direct asp.'!D69</f>
        <v>0</v>
      </c>
      <c r="C66" s="136">
        <f>'Module 3 - signific direct asp.'!C69</f>
        <v>0</v>
      </c>
      <c r="D66" s="137">
        <f>'Module 3 - signific direct asp.'!B69</f>
        <v>0</v>
      </c>
      <c r="E66" s="138" t="str">
        <f>'Module 3 - signific direct asp.'!M69</f>
        <v/>
      </c>
      <c r="F66" s="156"/>
      <c r="G66" s="157"/>
      <c r="H66" s="153">
        <f>'Module 4 - signif indirect asp'!C69</f>
        <v>0</v>
      </c>
      <c r="I66" s="154">
        <f>'Module 4 - signif indirect asp'!D69</f>
        <v>0</v>
      </c>
      <c r="J66" s="155" t="str">
        <f>'Module 4 - signif indirect asp'!M69</f>
        <v/>
      </c>
    </row>
    <row r="67" spans="2:10" s="30" customFormat="1" ht="30" customHeight="1" x14ac:dyDescent="0.2">
      <c r="B67" s="135">
        <f>'Module 3 - signific direct asp.'!D70</f>
        <v>0</v>
      </c>
      <c r="C67" s="136">
        <f>'Module 3 - signific direct asp.'!C70</f>
        <v>0</v>
      </c>
      <c r="D67" s="137">
        <f>'Module 3 - signific direct asp.'!B70</f>
        <v>0</v>
      </c>
      <c r="E67" s="138" t="str">
        <f>'Module 3 - signific direct asp.'!M70</f>
        <v/>
      </c>
      <c r="F67" s="156"/>
      <c r="G67" s="157"/>
      <c r="H67" s="153">
        <f>'Module 4 - signif indirect asp'!C70</f>
        <v>0</v>
      </c>
      <c r="I67" s="154">
        <f>'Module 4 - signif indirect asp'!D70</f>
        <v>0</v>
      </c>
      <c r="J67" s="155" t="str">
        <f>'Module 4 - signif indirect asp'!M70</f>
        <v/>
      </c>
    </row>
    <row r="68" spans="2:10" s="30" customFormat="1" ht="30" customHeight="1" x14ac:dyDescent="0.2">
      <c r="B68" s="135">
        <f>'Module 3 - signific direct asp.'!D71</f>
        <v>0</v>
      </c>
      <c r="C68" s="136">
        <f>'Module 3 - signific direct asp.'!C71</f>
        <v>0</v>
      </c>
      <c r="D68" s="137">
        <f>'Module 3 - signific direct asp.'!B71</f>
        <v>0</v>
      </c>
      <c r="E68" s="138" t="str">
        <f>'Module 3 - signific direct asp.'!M71</f>
        <v/>
      </c>
      <c r="F68" s="156"/>
      <c r="G68" s="157"/>
      <c r="H68" s="153">
        <f>'Module 4 - signif indirect asp'!C71</f>
        <v>0</v>
      </c>
      <c r="I68" s="154">
        <f>'Module 4 - signif indirect asp'!D71</f>
        <v>0</v>
      </c>
      <c r="J68" s="155" t="str">
        <f>'Module 4 - signif indirect asp'!M71</f>
        <v/>
      </c>
    </row>
    <row r="69" spans="2:10" s="30" customFormat="1" ht="30" customHeight="1" x14ac:dyDescent="0.2">
      <c r="B69" s="135">
        <f>'Module 3 - signific direct asp.'!D72</f>
        <v>0</v>
      </c>
      <c r="C69" s="136">
        <f>'Module 3 - signific direct asp.'!C72</f>
        <v>0</v>
      </c>
      <c r="D69" s="137">
        <f>'Module 3 - signific direct asp.'!B72</f>
        <v>0</v>
      </c>
      <c r="E69" s="138" t="str">
        <f>'Module 3 - signific direct asp.'!M72</f>
        <v/>
      </c>
      <c r="F69" s="156"/>
      <c r="G69" s="157"/>
      <c r="H69" s="153">
        <f>'Module 4 - signif indirect asp'!C72</f>
        <v>0</v>
      </c>
      <c r="I69" s="154">
        <f>'Module 4 - signif indirect asp'!D72</f>
        <v>0</v>
      </c>
      <c r="J69" s="155" t="str">
        <f>'Module 4 - signif indirect asp'!M72</f>
        <v/>
      </c>
    </row>
    <row r="70" spans="2:10" s="30" customFormat="1" ht="30" customHeight="1" x14ac:dyDescent="0.2">
      <c r="B70" s="135">
        <f>'Module 3 - signific direct asp.'!D73</f>
        <v>0</v>
      </c>
      <c r="C70" s="136">
        <f>'Module 3 - signific direct asp.'!C73</f>
        <v>0</v>
      </c>
      <c r="D70" s="137">
        <f>'Module 3 - signific direct asp.'!B73</f>
        <v>0</v>
      </c>
      <c r="E70" s="138" t="str">
        <f>'Module 3 - signific direct asp.'!M73</f>
        <v/>
      </c>
      <c r="F70" s="156"/>
      <c r="G70" s="157"/>
      <c r="H70" s="153">
        <f>'Module 4 - signif indirect asp'!C73</f>
        <v>0</v>
      </c>
      <c r="I70" s="154">
        <f>'Module 4 - signif indirect asp'!D73</f>
        <v>0</v>
      </c>
      <c r="J70" s="155" t="str">
        <f>'Module 4 - signif indirect asp'!M73</f>
        <v/>
      </c>
    </row>
    <row r="71" spans="2:10" s="30" customFormat="1" ht="30" customHeight="1" x14ac:dyDescent="0.2">
      <c r="B71" s="135">
        <f>'Module 3 - signific direct asp.'!D74</f>
        <v>0</v>
      </c>
      <c r="C71" s="136">
        <f>'Module 3 - signific direct asp.'!C74</f>
        <v>0</v>
      </c>
      <c r="D71" s="137">
        <f>'Module 3 - signific direct asp.'!B74</f>
        <v>0</v>
      </c>
      <c r="E71" s="138" t="str">
        <f>'Module 3 - signific direct asp.'!M74</f>
        <v/>
      </c>
      <c r="F71" s="156"/>
      <c r="G71" s="157"/>
      <c r="H71" s="153">
        <f>'Module 4 - signif indirect asp'!C74</f>
        <v>0</v>
      </c>
      <c r="I71" s="154">
        <f>'Module 4 - signif indirect asp'!D74</f>
        <v>0</v>
      </c>
      <c r="J71" s="155" t="str">
        <f>'Module 4 - signif indirect asp'!M74</f>
        <v/>
      </c>
    </row>
    <row r="72" spans="2:10" s="30" customFormat="1" ht="30" customHeight="1" x14ac:dyDescent="0.2">
      <c r="B72" s="135">
        <f>'Module 3 - signific direct asp.'!D75</f>
        <v>0</v>
      </c>
      <c r="C72" s="136">
        <f>'Module 3 - signific direct asp.'!C75</f>
        <v>0</v>
      </c>
      <c r="D72" s="137">
        <f>'Module 3 - signific direct asp.'!B75</f>
        <v>0</v>
      </c>
      <c r="E72" s="138" t="str">
        <f>'Module 3 - signific direct asp.'!M75</f>
        <v/>
      </c>
      <c r="F72" s="156"/>
      <c r="G72" s="157"/>
      <c r="H72" s="153">
        <f>'Module 4 - signif indirect asp'!C75</f>
        <v>0</v>
      </c>
      <c r="I72" s="154">
        <f>'Module 4 - signif indirect asp'!D75</f>
        <v>0</v>
      </c>
      <c r="J72" s="155" t="str">
        <f>'Module 4 - signif indirect asp'!M75</f>
        <v/>
      </c>
    </row>
    <row r="73" spans="2:10" s="30" customFormat="1" ht="30" customHeight="1" x14ac:dyDescent="0.2">
      <c r="B73" s="135">
        <f>'Module 3 - signific direct asp.'!D76</f>
        <v>0</v>
      </c>
      <c r="C73" s="136">
        <f>'Module 3 - signific direct asp.'!C76</f>
        <v>0</v>
      </c>
      <c r="D73" s="137">
        <f>'Module 3 - signific direct asp.'!B76</f>
        <v>0</v>
      </c>
      <c r="E73" s="138" t="str">
        <f>'Module 3 - signific direct asp.'!M76</f>
        <v/>
      </c>
      <c r="F73" s="156"/>
      <c r="G73" s="157"/>
      <c r="H73" s="153">
        <f>'Module 4 - signif indirect asp'!C76</f>
        <v>0</v>
      </c>
      <c r="I73" s="154">
        <f>'Module 4 - signif indirect asp'!D76</f>
        <v>0</v>
      </c>
      <c r="J73" s="155" t="str">
        <f>'Module 4 - signif indirect asp'!M76</f>
        <v/>
      </c>
    </row>
    <row r="74" spans="2:10" s="30" customFormat="1" ht="30" customHeight="1" x14ac:dyDescent="0.2">
      <c r="B74" s="135">
        <f>'Module 3 - signific direct asp.'!D77</f>
        <v>0</v>
      </c>
      <c r="C74" s="136">
        <f>'Module 3 - signific direct asp.'!C77</f>
        <v>0</v>
      </c>
      <c r="D74" s="137">
        <f>'Module 3 - signific direct asp.'!B77</f>
        <v>0</v>
      </c>
      <c r="E74" s="138" t="str">
        <f>'Module 3 - signific direct asp.'!M77</f>
        <v/>
      </c>
      <c r="F74" s="156"/>
      <c r="G74" s="157"/>
      <c r="H74" s="153">
        <f>'Module 4 - signif indirect asp'!C77</f>
        <v>0</v>
      </c>
      <c r="I74" s="154">
        <f>'Module 4 - signif indirect asp'!D77</f>
        <v>0</v>
      </c>
      <c r="J74" s="155" t="str">
        <f>'Module 4 - signif indirect asp'!M77</f>
        <v/>
      </c>
    </row>
    <row r="75" spans="2:10" s="30" customFormat="1" ht="30" customHeight="1" x14ac:dyDescent="0.2">
      <c r="B75" s="135">
        <f>'Module 3 - signific direct asp.'!D78</f>
        <v>0</v>
      </c>
      <c r="C75" s="136">
        <f>'Module 3 - signific direct asp.'!C78</f>
        <v>0</v>
      </c>
      <c r="D75" s="137">
        <f>'Module 3 - signific direct asp.'!B78</f>
        <v>0</v>
      </c>
      <c r="E75" s="138" t="str">
        <f>'Module 3 - signific direct asp.'!M78</f>
        <v/>
      </c>
      <c r="F75" s="156"/>
      <c r="G75" s="157"/>
      <c r="H75" s="153">
        <f>'Module 4 - signif indirect asp'!C78</f>
        <v>0</v>
      </c>
      <c r="I75" s="154">
        <f>'Module 4 - signif indirect asp'!D78</f>
        <v>0</v>
      </c>
      <c r="J75" s="155" t="str">
        <f>'Module 4 - signif indirect asp'!M78</f>
        <v/>
      </c>
    </row>
    <row r="76" spans="2:10" s="30" customFormat="1" ht="30" customHeight="1" x14ac:dyDescent="0.2">
      <c r="B76" s="135">
        <f>'Module 3 - signific direct asp.'!D79</f>
        <v>0</v>
      </c>
      <c r="C76" s="136">
        <f>'Module 3 - signific direct asp.'!C79</f>
        <v>0</v>
      </c>
      <c r="D76" s="137">
        <f>'Module 3 - signific direct asp.'!B79</f>
        <v>0</v>
      </c>
      <c r="E76" s="138" t="str">
        <f>'Module 3 - signific direct asp.'!M79</f>
        <v/>
      </c>
      <c r="F76" s="156"/>
      <c r="G76" s="157"/>
      <c r="H76" s="153">
        <f>'Module 4 - signif indirect asp'!C79</f>
        <v>0</v>
      </c>
      <c r="I76" s="154">
        <f>'Module 4 - signif indirect asp'!D79</f>
        <v>0</v>
      </c>
      <c r="J76" s="155" t="str">
        <f>'Module 4 - signif indirect asp'!M79</f>
        <v/>
      </c>
    </row>
    <row r="77" spans="2:10" s="30" customFormat="1" ht="30" customHeight="1" x14ac:dyDescent="0.2">
      <c r="B77" s="135">
        <f>'Module 3 - signific direct asp.'!D80</f>
        <v>0</v>
      </c>
      <c r="C77" s="136">
        <f>'Module 3 - signific direct asp.'!C80</f>
        <v>0</v>
      </c>
      <c r="D77" s="137">
        <f>'Module 3 - signific direct asp.'!B80</f>
        <v>0</v>
      </c>
      <c r="E77" s="138" t="str">
        <f>'Module 3 - signific direct asp.'!M80</f>
        <v/>
      </c>
      <c r="F77" s="156"/>
      <c r="G77" s="157"/>
      <c r="H77" s="153">
        <f>'Module 4 - signif indirect asp'!C80</f>
        <v>0</v>
      </c>
      <c r="I77" s="154">
        <f>'Module 4 - signif indirect asp'!D80</f>
        <v>0</v>
      </c>
      <c r="J77" s="155" t="str">
        <f>'Module 4 - signif indirect asp'!M80</f>
        <v/>
      </c>
    </row>
    <row r="78" spans="2:10" s="30" customFormat="1" ht="30" customHeight="1" x14ac:dyDescent="0.2">
      <c r="B78" s="135">
        <f>'Module 3 - signific direct asp.'!D81</f>
        <v>0</v>
      </c>
      <c r="C78" s="136">
        <f>'Module 3 - signific direct asp.'!C81</f>
        <v>0</v>
      </c>
      <c r="D78" s="137">
        <f>'Module 3 - signific direct asp.'!B81</f>
        <v>0</v>
      </c>
      <c r="E78" s="138" t="str">
        <f>'Module 3 - signific direct asp.'!M81</f>
        <v/>
      </c>
      <c r="F78" s="156"/>
      <c r="G78" s="157"/>
      <c r="H78" s="153">
        <f>'Module 4 - signif indirect asp'!C81</f>
        <v>0</v>
      </c>
      <c r="I78" s="154">
        <f>'Module 4 - signif indirect asp'!D81</f>
        <v>0</v>
      </c>
      <c r="J78" s="155" t="str">
        <f>'Module 4 - signif indirect asp'!M81</f>
        <v/>
      </c>
    </row>
    <row r="79" spans="2:10" s="30" customFormat="1" ht="30" customHeight="1" x14ac:dyDescent="0.2">
      <c r="B79" s="135">
        <f>'Module 3 - signific direct asp.'!D82</f>
        <v>0</v>
      </c>
      <c r="C79" s="136">
        <f>'Module 3 - signific direct asp.'!C82</f>
        <v>0</v>
      </c>
      <c r="D79" s="137">
        <f>'Module 3 - signific direct asp.'!B82</f>
        <v>0</v>
      </c>
      <c r="E79" s="138" t="str">
        <f>'Module 3 - signific direct asp.'!M82</f>
        <v/>
      </c>
      <c r="F79" s="156"/>
      <c r="G79" s="157"/>
      <c r="H79" s="153">
        <f>'Module 4 - signif indirect asp'!C82</f>
        <v>0</v>
      </c>
      <c r="I79" s="154">
        <f>'Module 4 - signif indirect asp'!D82</f>
        <v>0</v>
      </c>
      <c r="J79" s="155" t="str">
        <f>'Module 4 - signif indirect asp'!M82</f>
        <v/>
      </c>
    </row>
    <row r="80" spans="2:10" s="30" customFormat="1" ht="30" customHeight="1" x14ac:dyDescent="0.2">
      <c r="B80" s="135">
        <f>'Module 3 - signific direct asp.'!D83</f>
        <v>0</v>
      </c>
      <c r="C80" s="136">
        <f>'Module 3 - signific direct asp.'!C83</f>
        <v>0</v>
      </c>
      <c r="D80" s="137">
        <f>'Module 3 - signific direct asp.'!B83</f>
        <v>0</v>
      </c>
      <c r="E80" s="138" t="str">
        <f>'Module 3 - signific direct asp.'!M83</f>
        <v/>
      </c>
      <c r="F80" s="156"/>
      <c r="G80" s="157"/>
      <c r="H80" s="153">
        <f>'Module 4 - signif indirect asp'!C83</f>
        <v>0</v>
      </c>
      <c r="I80" s="154">
        <f>'Module 4 - signif indirect asp'!D83</f>
        <v>0</v>
      </c>
      <c r="J80" s="155" t="str">
        <f>'Module 4 - signif indirect asp'!M83</f>
        <v/>
      </c>
    </row>
    <row r="81" spans="2:10" s="30" customFormat="1" ht="30" customHeight="1" x14ac:dyDescent="0.2">
      <c r="B81" s="135">
        <f>'Module 3 - signific direct asp.'!D84</f>
        <v>0</v>
      </c>
      <c r="C81" s="136">
        <f>'Module 3 - signific direct asp.'!C84</f>
        <v>0</v>
      </c>
      <c r="D81" s="137">
        <f>'Module 3 - signific direct asp.'!B84</f>
        <v>0</v>
      </c>
      <c r="E81" s="138" t="str">
        <f>'Module 3 - signific direct asp.'!M84</f>
        <v/>
      </c>
      <c r="F81" s="156"/>
      <c r="G81" s="157"/>
      <c r="H81" s="153">
        <f>'Module 4 - signif indirect asp'!C84</f>
        <v>0</v>
      </c>
      <c r="I81" s="154">
        <f>'Module 4 - signif indirect asp'!D84</f>
        <v>0</v>
      </c>
      <c r="J81" s="155" t="str">
        <f>'Module 4 - signif indirect asp'!M84</f>
        <v/>
      </c>
    </row>
    <row r="82" spans="2:10" s="30" customFormat="1" ht="30" customHeight="1" x14ac:dyDescent="0.2">
      <c r="B82" s="135">
        <f>'Module 3 - signific direct asp.'!D85</f>
        <v>0</v>
      </c>
      <c r="C82" s="136">
        <f>'Module 3 - signific direct asp.'!C85</f>
        <v>0</v>
      </c>
      <c r="D82" s="137">
        <f>'Module 3 - signific direct asp.'!B85</f>
        <v>0</v>
      </c>
      <c r="E82" s="138" t="str">
        <f>'Module 3 - signific direct asp.'!M85</f>
        <v/>
      </c>
      <c r="F82" s="156"/>
      <c r="G82" s="157"/>
      <c r="H82" s="153">
        <f>'Module 4 - signif indirect asp'!C85</f>
        <v>0</v>
      </c>
      <c r="I82" s="154">
        <f>'Module 4 - signif indirect asp'!D85</f>
        <v>0</v>
      </c>
      <c r="J82" s="155" t="str">
        <f>'Module 4 - signif indirect asp'!M85</f>
        <v/>
      </c>
    </row>
    <row r="83" spans="2:10" s="30" customFormat="1" ht="30" customHeight="1" x14ac:dyDescent="0.2">
      <c r="B83" s="135">
        <f>'Module 3 - signific direct asp.'!D86</f>
        <v>0</v>
      </c>
      <c r="C83" s="136">
        <f>'Module 3 - signific direct asp.'!C86</f>
        <v>0</v>
      </c>
      <c r="D83" s="137">
        <f>'Module 3 - signific direct asp.'!B86</f>
        <v>0</v>
      </c>
      <c r="E83" s="138" t="str">
        <f>'Module 3 - signific direct asp.'!M86</f>
        <v/>
      </c>
      <c r="F83" s="156"/>
      <c r="G83" s="157"/>
      <c r="H83" s="153">
        <f>'Module 4 - signif indirect asp'!C86</f>
        <v>0</v>
      </c>
      <c r="I83" s="154">
        <f>'Module 4 - signif indirect asp'!D86</f>
        <v>0</v>
      </c>
      <c r="J83" s="155" t="str">
        <f>'Module 4 - signif indirect asp'!M86</f>
        <v/>
      </c>
    </row>
    <row r="84" spans="2:10" s="30" customFormat="1" ht="30" customHeight="1" x14ac:dyDescent="0.2">
      <c r="B84" s="135">
        <f>'Module 3 - signific direct asp.'!D87</f>
        <v>0</v>
      </c>
      <c r="C84" s="136">
        <f>'Module 3 - signific direct asp.'!C87</f>
        <v>0</v>
      </c>
      <c r="D84" s="137">
        <f>'Module 3 - signific direct asp.'!B87</f>
        <v>0</v>
      </c>
      <c r="E84" s="138" t="str">
        <f>'Module 3 - signific direct asp.'!M87</f>
        <v/>
      </c>
      <c r="F84" s="156"/>
      <c r="G84" s="157"/>
      <c r="H84" s="153">
        <f>'Module 4 - signif indirect asp'!C87</f>
        <v>0</v>
      </c>
      <c r="I84" s="154">
        <f>'Module 4 - signif indirect asp'!D87</f>
        <v>0</v>
      </c>
      <c r="J84" s="155" t="str">
        <f>'Module 4 - signif indirect asp'!M87</f>
        <v/>
      </c>
    </row>
    <row r="85" spans="2:10" s="30" customFormat="1" ht="30" customHeight="1" x14ac:dyDescent="0.2">
      <c r="B85" s="135">
        <f>'Module 3 - signific direct asp.'!D88</f>
        <v>0</v>
      </c>
      <c r="C85" s="136">
        <f>'Module 3 - signific direct asp.'!C88</f>
        <v>0</v>
      </c>
      <c r="D85" s="137">
        <f>'Module 3 - signific direct asp.'!B88</f>
        <v>0</v>
      </c>
      <c r="E85" s="138" t="str">
        <f>'Module 3 - signific direct asp.'!M88</f>
        <v/>
      </c>
      <c r="F85" s="156"/>
      <c r="G85" s="157"/>
      <c r="H85" s="153">
        <f>'Module 4 - signif indirect asp'!C88</f>
        <v>0</v>
      </c>
      <c r="I85" s="154">
        <f>'Module 4 - signif indirect asp'!D88</f>
        <v>0</v>
      </c>
      <c r="J85" s="155" t="str">
        <f>'Module 4 - signif indirect asp'!M88</f>
        <v/>
      </c>
    </row>
    <row r="86" spans="2:10" s="30" customFormat="1" ht="30" customHeight="1" x14ac:dyDescent="0.2">
      <c r="B86" s="135">
        <f>'Module 3 - signific direct asp.'!D89</f>
        <v>0</v>
      </c>
      <c r="C86" s="136">
        <f>'Module 3 - signific direct asp.'!C89</f>
        <v>0</v>
      </c>
      <c r="D86" s="137">
        <f>'Module 3 - signific direct asp.'!B89</f>
        <v>0</v>
      </c>
      <c r="E86" s="138" t="str">
        <f>'Module 3 - signific direct asp.'!M89</f>
        <v/>
      </c>
      <c r="F86" s="156"/>
      <c r="G86" s="157"/>
      <c r="H86" s="153">
        <f>'Module 4 - signif indirect asp'!C89</f>
        <v>0</v>
      </c>
      <c r="I86" s="154">
        <f>'Module 4 - signif indirect asp'!D89</f>
        <v>0</v>
      </c>
      <c r="J86" s="155" t="str">
        <f>'Module 4 - signif indirect asp'!M89</f>
        <v/>
      </c>
    </row>
    <row r="87" spans="2:10" s="30" customFormat="1" ht="30" customHeight="1" x14ac:dyDescent="0.2">
      <c r="B87" s="135">
        <f>'Module 3 - signific direct asp.'!D90</f>
        <v>0</v>
      </c>
      <c r="C87" s="136">
        <f>'Module 3 - signific direct asp.'!C90</f>
        <v>0</v>
      </c>
      <c r="D87" s="137">
        <f>'Module 3 - signific direct asp.'!B90</f>
        <v>0</v>
      </c>
      <c r="E87" s="138" t="str">
        <f>'Module 3 - signific direct asp.'!M90</f>
        <v/>
      </c>
      <c r="F87" s="156"/>
      <c r="G87" s="157"/>
      <c r="H87" s="153">
        <f>'Module 4 - signif indirect asp'!C90</f>
        <v>0</v>
      </c>
      <c r="I87" s="154">
        <f>'Module 4 - signif indirect asp'!D90</f>
        <v>0</v>
      </c>
      <c r="J87" s="155" t="str">
        <f>'Module 4 - signif indirect asp'!M90</f>
        <v/>
      </c>
    </row>
    <row r="88" spans="2:10" s="30" customFormat="1" ht="30" customHeight="1" x14ac:dyDescent="0.2">
      <c r="B88" s="135">
        <f>'Module 3 - signific direct asp.'!D91</f>
        <v>0</v>
      </c>
      <c r="C88" s="136">
        <f>'Module 3 - signific direct asp.'!C91</f>
        <v>0</v>
      </c>
      <c r="D88" s="137">
        <f>'Module 3 - signific direct asp.'!B91</f>
        <v>0</v>
      </c>
      <c r="E88" s="138" t="str">
        <f>'Module 3 - signific direct asp.'!M91</f>
        <v/>
      </c>
      <c r="F88" s="156"/>
      <c r="G88" s="157"/>
      <c r="H88" s="153">
        <f>'Module 4 - signif indirect asp'!C91</f>
        <v>0</v>
      </c>
      <c r="I88" s="154">
        <f>'Module 4 - signif indirect asp'!D91</f>
        <v>0</v>
      </c>
      <c r="J88" s="155" t="str">
        <f>'Module 4 - signif indirect asp'!M91</f>
        <v/>
      </c>
    </row>
    <row r="89" spans="2:10" s="30" customFormat="1" ht="30" customHeight="1" x14ac:dyDescent="0.2">
      <c r="B89" s="135">
        <f>'Module 3 - signific direct asp.'!D92</f>
        <v>0</v>
      </c>
      <c r="C89" s="136">
        <f>'Module 3 - signific direct asp.'!C92</f>
        <v>0</v>
      </c>
      <c r="D89" s="137">
        <f>'Module 3 - signific direct asp.'!B92</f>
        <v>0</v>
      </c>
      <c r="E89" s="138" t="str">
        <f>'Module 3 - signific direct asp.'!M92</f>
        <v/>
      </c>
      <c r="F89" s="156"/>
      <c r="G89" s="157"/>
      <c r="H89" s="153">
        <f>'Module 4 - signif indirect asp'!C92</f>
        <v>0</v>
      </c>
      <c r="I89" s="154">
        <f>'Module 4 - signif indirect asp'!D92</f>
        <v>0</v>
      </c>
      <c r="J89" s="155" t="str">
        <f>'Module 4 - signif indirect asp'!M92</f>
        <v/>
      </c>
    </row>
    <row r="90" spans="2:10" s="30" customFormat="1" ht="30" customHeight="1" x14ac:dyDescent="0.2">
      <c r="B90" s="135">
        <f>'Module 3 - signific direct asp.'!D93</f>
        <v>0</v>
      </c>
      <c r="C90" s="136">
        <f>'Module 3 - signific direct asp.'!C93</f>
        <v>0</v>
      </c>
      <c r="D90" s="137">
        <f>'Module 3 - signific direct asp.'!B93</f>
        <v>0</v>
      </c>
      <c r="E90" s="138" t="str">
        <f>'Module 3 - signific direct asp.'!M93</f>
        <v/>
      </c>
      <c r="F90" s="156"/>
      <c r="G90" s="157"/>
      <c r="H90" s="153">
        <f>'Module 4 - signif indirect asp'!C93</f>
        <v>0</v>
      </c>
      <c r="I90" s="154">
        <f>'Module 4 - signif indirect asp'!D93</f>
        <v>0</v>
      </c>
      <c r="J90" s="155" t="str">
        <f>'Module 4 - signif indirect asp'!M93</f>
        <v/>
      </c>
    </row>
    <row r="91" spans="2:10" s="30" customFormat="1" ht="30" customHeight="1" x14ac:dyDescent="0.2">
      <c r="B91" s="135">
        <f>'Module 3 - signific direct asp.'!D94</f>
        <v>0</v>
      </c>
      <c r="C91" s="136">
        <f>'Module 3 - signific direct asp.'!C94</f>
        <v>0</v>
      </c>
      <c r="D91" s="137">
        <f>'Module 3 - signific direct asp.'!B94</f>
        <v>0</v>
      </c>
      <c r="E91" s="138" t="str">
        <f>'Module 3 - signific direct asp.'!M94</f>
        <v/>
      </c>
      <c r="F91" s="156"/>
      <c r="G91" s="157"/>
      <c r="H91" s="153">
        <f>'Module 4 - signif indirect asp'!C94</f>
        <v>0</v>
      </c>
      <c r="I91" s="154">
        <f>'Module 4 - signif indirect asp'!D94</f>
        <v>0</v>
      </c>
      <c r="J91" s="155" t="str">
        <f>'Module 4 - signif indirect asp'!M94</f>
        <v/>
      </c>
    </row>
    <row r="92" spans="2:10" s="30" customFormat="1" ht="30" customHeight="1" x14ac:dyDescent="0.2">
      <c r="B92" s="135">
        <f>'Module 3 - signific direct asp.'!D95</f>
        <v>0</v>
      </c>
      <c r="C92" s="136">
        <f>'Module 3 - signific direct asp.'!C95</f>
        <v>0</v>
      </c>
      <c r="D92" s="137">
        <f>'Module 3 - signific direct asp.'!B95</f>
        <v>0</v>
      </c>
      <c r="E92" s="138" t="str">
        <f>'Module 3 - signific direct asp.'!M95</f>
        <v/>
      </c>
      <c r="F92" s="156"/>
      <c r="G92" s="157"/>
      <c r="H92" s="153">
        <f>'Module 4 - signif indirect asp'!C95</f>
        <v>0</v>
      </c>
      <c r="I92" s="154">
        <f>'Module 4 - signif indirect asp'!D95</f>
        <v>0</v>
      </c>
      <c r="J92" s="155" t="str">
        <f>'Module 4 - signif indirect asp'!M95</f>
        <v/>
      </c>
    </row>
    <row r="93" spans="2:10" s="30" customFormat="1" ht="30" customHeight="1" x14ac:dyDescent="0.2">
      <c r="B93" s="135">
        <f>'Module 3 - signific direct asp.'!D96</f>
        <v>0</v>
      </c>
      <c r="C93" s="136">
        <f>'Module 3 - signific direct asp.'!C96</f>
        <v>0</v>
      </c>
      <c r="D93" s="137">
        <f>'Module 3 - signific direct asp.'!B96</f>
        <v>0</v>
      </c>
      <c r="E93" s="138" t="str">
        <f>'Module 3 - signific direct asp.'!M96</f>
        <v/>
      </c>
      <c r="F93" s="156"/>
      <c r="G93" s="157"/>
      <c r="H93" s="153">
        <f>'Module 4 - signif indirect asp'!C96</f>
        <v>0</v>
      </c>
      <c r="I93" s="154">
        <f>'Module 4 - signif indirect asp'!D96</f>
        <v>0</v>
      </c>
      <c r="J93" s="155" t="str">
        <f>'Module 4 - signif indirect asp'!M96</f>
        <v/>
      </c>
    </row>
    <row r="94" spans="2:10" s="30" customFormat="1" ht="30" customHeight="1" x14ac:dyDescent="0.2">
      <c r="B94" s="135">
        <f>'Module 3 - signific direct asp.'!D97</f>
        <v>0</v>
      </c>
      <c r="C94" s="136">
        <f>'Module 3 - signific direct asp.'!C97</f>
        <v>0</v>
      </c>
      <c r="D94" s="137">
        <f>'Module 3 - signific direct asp.'!B97</f>
        <v>0</v>
      </c>
      <c r="E94" s="138" t="str">
        <f>'Module 3 - signific direct asp.'!M97</f>
        <v/>
      </c>
      <c r="F94" s="156"/>
      <c r="G94" s="157"/>
      <c r="H94" s="153">
        <f>'Module 4 - signif indirect asp'!C97</f>
        <v>0</v>
      </c>
      <c r="I94" s="154">
        <f>'Module 4 - signif indirect asp'!D97</f>
        <v>0</v>
      </c>
      <c r="J94" s="155" t="str">
        <f>'Module 4 - signif indirect asp'!M97</f>
        <v/>
      </c>
    </row>
    <row r="95" spans="2:10" s="30" customFormat="1" ht="30" customHeight="1" x14ac:dyDescent="0.2">
      <c r="B95" s="135">
        <f>'Module 3 - signific direct asp.'!D98</f>
        <v>0</v>
      </c>
      <c r="C95" s="136">
        <f>'Module 3 - signific direct asp.'!C98</f>
        <v>0</v>
      </c>
      <c r="D95" s="137">
        <f>'Module 3 - signific direct asp.'!B98</f>
        <v>0</v>
      </c>
      <c r="E95" s="138" t="str">
        <f>'Module 3 - signific direct asp.'!M98</f>
        <v/>
      </c>
      <c r="F95" s="156"/>
      <c r="G95" s="157"/>
      <c r="H95" s="153">
        <f>'Module 4 - signif indirect asp'!C98</f>
        <v>0</v>
      </c>
      <c r="I95" s="154">
        <f>'Module 4 - signif indirect asp'!D98</f>
        <v>0</v>
      </c>
      <c r="J95" s="155" t="str">
        <f>'Module 4 - signif indirect asp'!M98</f>
        <v/>
      </c>
    </row>
    <row r="96" spans="2:10" s="30" customFormat="1" ht="30" customHeight="1" x14ac:dyDescent="0.2">
      <c r="B96" s="135">
        <f>'Module 3 - signific direct asp.'!D99</f>
        <v>0</v>
      </c>
      <c r="C96" s="136">
        <f>'Module 3 - signific direct asp.'!C99</f>
        <v>0</v>
      </c>
      <c r="D96" s="137">
        <f>'Module 3 - signific direct asp.'!B99</f>
        <v>0</v>
      </c>
      <c r="E96" s="138" t="str">
        <f>'Module 3 - signific direct asp.'!M99</f>
        <v/>
      </c>
      <c r="F96" s="156"/>
      <c r="G96" s="157"/>
      <c r="H96" s="153">
        <f>'Module 4 - signif indirect asp'!C99</f>
        <v>0</v>
      </c>
      <c r="I96" s="154">
        <f>'Module 4 - signif indirect asp'!D99</f>
        <v>0</v>
      </c>
      <c r="J96" s="155" t="str">
        <f>'Module 4 - signif indirect asp'!M99</f>
        <v/>
      </c>
    </row>
    <row r="97" spans="2:10" s="30" customFormat="1" ht="30" customHeight="1" x14ac:dyDescent="0.2">
      <c r="B97" s="135">
        <f>'Module 3 - signific direct asp.'!D100</f>
        <v>0</v>
      </c>
      <c r="C97" s="136">
        <f>'Module 3 - signific direct asp.'!C100</f>
        <v>0</v>
      </c>
      <c r="D97" s="137">
        <f>'Module 3 - signific direct asp.'!B100</f>
        <v>0</v>
      </c>
      <c r="E97" s="138" t="str">
        <f>'Module 3 - signific direct asp.'!M100</f>
        <v/>
      </c>
      <c r="F97" s="156"/>
      <c r="G97" s="157"/>
      <c r="H97" s="153">
        <f>'Module 4 - signif indirect asp'!C100</f>
        <v>0</v>
      </c>
      <c r="I97" s="154">
        <f>'Module 4 - signif indirect asp'!D100</f>
        <v>0</v>
      </c>
      <c r="J97" s="155" t="str">
        <f>'Module 4 - signif indirect asp'!M100</f>
        <v/>
      </c>
    </row>
    <row r="98" spans="2:10" s="30" customFormat="1" ht="30" customHeight="1" x14ac:dyDescent="0.2">
      <c r="B98" s="135">
        <f>'Module 3 - signific direct asp.'!D101</f>
        <v>0</v>
      </c>
      <c r="C98" s="136">
        <f>'Module 3 - signific direct asp.'!C101</f>
        <v>0</v>
      </c>
      <c r="D98" s="137">
        <f>'Module 3 - signific direct asp.'!B101</f>
        <v>0</v>
      </c>
      <c r="E98" s="138" t="str">
        <f>'Module 3 - signific direct asp.'!M101</f>
        <v/>
      </c>
      <c r="F98" s="156"/>
      <c r="G98" s="157"/>
      <c r="H98" s="153">
        <f>'Module 4 - signif indirect asp'!C101</f>
        <v>0</v>
      </c>
      <c r="I98" s="154">
        <f>'Module 4 - signif indirect asp'!D101</f>
        <v>0</v>
      </c>
      <c r="J98" s="155" t="str">
        <f>'Module 4 - signif indirect asp'!M101</f>
        <v/>
      </c>
    </row>
    <row r="99" spans="2:10" s="30" customFormat="1" ht="30" customHeight="1" x14ac:dyDescent="0.2">
      <c r="B99" s="135">
        <f>'Module 3 - signific direct asp.'!D102</f>
        <v>0</v>
      </c>
      <c r="C99" s="136">
        <f>'Module 3 - signific direct asp.'!C102</f>
        <v>0</v>
      </c>
      <c r="D99" s="137">
        <f>'Module 3 - signific direct asp.'!B102</f>
        <v>0</v>
      </c>
      <c r="E99" s="138" t="str">
        <f>'Module 3 - signific direct asp.'!M102</f>
        <v/>
      </c>
      <c r="F99" s="156"/>
      <c r="G99" s="157"/>
      <c r="H99" s="153">
        <f>'Module 4 - signif indirect asp'!C102</f>
        <v>0</v>
      </c>
      <c r="I99" s="154">
        <f>'Module 4 - signif indirect asp'!D102</f>
        <v>0</v>
      </c>
      <c r="J99" s="155" t="str">
        <f>'Module 4 - signif indirect asp'!M102</f>
        <v/>
      </c>
    </row>
    <row r="100" spans="2:10" s="30" customFormat="1" ht="30" customHeight="1" x14ac:dyDescent="0.2">
      <c r="B100" s="135">
        <f>'Module 3 - signific direct asp.'!D103</f>
        <v>0</v>
      </c>
      <c r="C100" s="136">
        <f>'Module 3 - signific direct asp.'!C103</f>
        <v>0</v>
      </c>
      <c r="D100" s="137">
        <f>'Module 3 - signific direct asp.'!B103</f>
        <v>0</v>
      </c>
      <c r="E100" s="138" t="str">
        <f>'Module 3 - signific direct asp.'!M103</f>
        <v/>
      </c>
      <c r="F100" s="156"/>
      <c r="G100" s="157"/>
      <c r="H100" s="153">
        <f>'Module 4 - signif indirect asp'!C103</f>
        <v>0</v>
      </c>
      <c r="I100" s="154">
        <f>'Module 4 - signif indirect asp'!D103</f>
        <v>0</v>
      </c>
      <c r="J100" s="155" t="str">
        <f>'Module 4 - signif indirect asp'!M103</f>
        <v/>
      </c>
    </row>
    <row r="101" spans="2:10" s="30" customFormat="1" ht="30" customHeight="1" thickBot="1" x14ac:dyDescent="0.25">
      <c r="B101" s="139">
        <f>'Module 3 - signific direct asp.'!D104</f>
        <v>0</v>
      </c>
      <c r="C101" s="140">
        <f>'Module 3 - signific direct asp.'!C104</f>
        <v>0</v>
      </c>
      <c r="D101" s="141">
        <f>'Module 3 - signific direct asp.'!B104</f>
        <v>0</v>
      </c>
      <c r="E101" s="142">
        <f>'Module 3 - signific direct asp.'!M104</f>
        <v>0</v>
      </c>
      <c r="F101" s="158"/>
      <c r="G101" s="159"/>
      <c r="H101" s="160">
        <f>'Module 4 - signif indirect asp'!C104</f>
        <v>0</v>
      </c>
      <c r="I101" s="161">
        <f>'Module 4 - signif indirect asp'!D104</f>
        <v>0</v>
      </c>
      <c r="J101" s="162" t="str">
        <f>'Module 4 - signif indirect asp'!M104</f>
        <v/>
      </c>
    </row>
    <row r="102" spans="2:10" ht="30" customHeight="1" x14ac:dyDescent="0.2">
      <c r="C102" s="15"/>
    </row>
    <row r="103" spans="2:10" ht="30" customHeight="1" x14ac:dyDescent="0.2">
      <c r="C103" s="15"/>
    </row>
    <row r="104" spans="2:10" ht="30" customHeight="1" x14ac:dyDescent="0.2">
      <c r="C104" s="15"/>
    </row>
    <row r="105" spans="2:10" ht="30" customHeight="1" x14ac:dyDescent="0.2">
      <c r="E105" s="28"/>
    </row>
    <row r="106" spans="2:10" ht="30" customHeight="1" x14ac:dyDescent="0.2">
      <c r="E106" s="28"/>
    </row>
    <row r="107" spans="2:10" ht="30" customHeight="1" x14ac:dyDescent="0.2">
      <c r="E107" s="28"/>
    </row>
    <row r="108" spans="2:10" ht="30" customHeight="1" x14ac:dyDescent="0.2"/>
    <row r="109" spans="2:10" ht="48.75" customHeight="1" x14ac:dyDescent="0.2">
      <c r="E109" s="65"/>
    </row>
    <row r="110" spans="2:10" ht="30" customHeight="1" x14ac:dyDescent="0.2">
      <c r="E110" s="65"/>
    </row>
    <row r="111" spans="2:10" ht="30" customHeight="1" x14ac:dyDescent="0.2">
      <c r="E111" s="15"/>
    </row>
    <row r="112" spans="2:10" ht="30" customHeight="1" x14ac:dyDescent="0.2"/>
    <row r="113" spans="2:7" ht="30" customHeight="1" x14ac:dyDescent="0.2">
      <c r="B113" s="30"/>
      <c r="C113" s="30"/>
      <c r="D113" s="30"/>
      <c r="E113" s="30"/>
      <c r="F113" s="30"/>
      <c r="G113" s="30"/>
    </row>
    <row r="114" spans="2:7" s="30" customFormat="1" ht="30" customHeight="1" x14ac:dyDescent="0.2"/>
    <row r="115" spans="2:7" s="30" customFormat="1" ht="30" customHeight="1" x14ac:dyDescent="0.2"/>
    <row r="116" spans="2:7" s="30" customFormat="1" ht="30" customHeight="1" x14ac:dyDescent="0.2"/>
    <row r="117" spans="2:7" s="30" customFormat="1" ht="30" customHeight="1" x14ac:dyDescent="0.2"/>
    <row r="118" spans="2:7" s="30" customFormat="1" ht="30" customHeight="1" x14ac:dyDescent="0.2"/>
    <row r="119" spans="2:7" s="30" customFormat="1" ht="30" customHeight="1" x14ac:dyDescent="0.2"/>
    <row r="120" spans="2:7" s="30" customFormat="1" ht="30" customHeight="1" x14ac:dyDescent="0.2"/>
    <row r="121" spans="2:7" s="30" customFormat="1" ht="30" customHeight="1" x14ac:dyDescent="0.2"/>
    <row r="122" spans="2:7" s="30" customFormat="1" ht="30" customHeight="1" x14ac:dyDescent="0.2"/>
    <row r="123" spans="2:7" s="30" customFormat="1" ht="30" customHeight="1" x14ac:dyDescent="0.2"/>
    <row r="124" spans="2:7" s="30" customFormat="1" ht="30" customHeight="1" x14ac:dyDescent="0.2"/>
    <row r="125" spans="2:7" s="30" customFormat="1" ht="30" customHeight="1" x14ac:dyDescent="0.2"/>
    <row r="126" spans="2:7" s="30" customFormat="1" ht="30" customHeight="1" x14ac:dyDescent="0.2"/>
    <row r="127" spans="2:7" s="30" customFormat="1" ht="30" customHeight="1" x14ac:dyDescent="0.2"/>
    <row r="128" spans="2:7" s="30" customFormat="1" ht="30" customHeight="1" x14ac:dyDescent="0.2"/>
    <row r="129" s="30" customFormat="1" ht="30" customHeight="1" x14ac:dyDescent="0.2"/>
    <row r="130" s="30" customFormat="1" ht="30" customHeight="1" x14ac:dyDescent="0.2"/>
    <row r="131" s="30" customFormat="1" ht="30" customHeight="1" x14ac:dyDescent="0.2"/>
    <row r="132" s="30" customFormat="1" ht="30" customHeight="1" x14ac:dyDescent="0.2"/>
    <row r="133" s="30" customFormat="1" ht="30" customHeigh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pans="2:7" s="30" customFormat="1" x14ac:dyDescent="0.2"/>
    <row r="194" spans="2:7" s="30" customFormat="1" x14ac:dyDescent="0.2"/>
    <row r="195" spans="2:7" s="30" customFormat="1" x14ac:dyDescent="0.2"/>
    <row r="196" spans="2:7" s="30" customFormat="1" x14ac:dyDescent="0.2"/>
    <row r="197" spans="2:7" s="30" customFormat="1" x14ac:dyDescent="0.2"/>
    <row r="198" spans="2:7" s="30" customFormat="1" x14ac:dyDescent="0.2"/>
    <row r="199" spans="2:7" s="30" customFormat="1" x14ac:dyDescent="0.2"/>
    <row r="200" spans="2:7" s="30" customFormat="1" x14ac:dyDescent="0.2"/>
    <row r="201" spans="2:7" s="30" customFormat="1" x14ac:dyDescent="0.2"/>
    <row r="202" spans="2:7" s="30" customFormat="1" x14ac:dyDescent="0.2">
      <c r="B202" s="11"/>
      <c r="C202" s="11"/>
      <c r="D202" s="11"/>
      <c r="E202" s="11"/>
      <c r="F202" s="11"/>
      <c r="G202" s="11"/>
    </row>
  </sheetData>
  <autoFilter ref="B7:J7"/>
  <mergeCells count="1">
    <mergeCell ref="F6:G6"/>
  </mergeCells>
  <pageMargins left="0.70866141732283472" right="0.70866141732283472" top="0.78740157480314965" bottom="0.78740157480314965" header="0.31496062992125984" footer="0.31496062992125984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'Dropdown-List (no input)'!$N$62:$N$64</xm:f>
          </x14:formula1>
          <xm:sqref>F8:G101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S103"/>
  <sheetViews>
    <sheetView zoomScale="80" zoomScaleNormal="80" workbookViewId="0">
      <selection activeCell="B11" sqref="B11"/>
    </sheetView>
  </sheetViews>
  <sheetFormatPr defaultColWidth="11.42578125" defaultRowHeight="15" x14ac:dyDescent="0.25"/>
  <cols>
    <col min="1" max="1" width="28.7109375" style="3" customWidth="1"/>
    <col min="2" max="2" width="30.5703125" style="3" customWidth="1"/>
    <col min="3" max="3" width="11.42578125" style="3"/>
    <col min="4" max="10" width="11.42578125" style="71" customWidth="1"/>
    <col min="11" max="13" width="11.42578125" style="3"/>
    <col min="14" max="14" width="25.7109375" style="3" customWidth="1"/>
    <col min="15" max="17" width="11.42578125" style="3"/>
    <col min="18" max="18" width="21.42578125" style="3" customWidth="1"/>
    <col min="19" max="19" width="11.42578125" style="121"/>
    <col min="20" max="16384" width="11.42578125" style="3"/>
  </cols>
  <sheetData>
    <row r="4" spans="1:15" x14ac:dyDescent="0.25">
      <c r="N4" s="76" t="s">
        <v>31</v>
      </c>
    </row>
    <row r="5" spans="1:15" ht="15.75" x14ac:dyDescent="0.25">
      <c r="A5" s="77"/>
      <c r="B5" s="78"/>
    </row>
    <row r="6" spans="1:15" ht="27" customHeight="1" x14ac:dyDescent="0.25">
      <c r="A6" s="77"/>
      <c r="B6" s="78"/>
      <c r="E6" s="72"/>
      <c r="H6" s="72"/>
      <c r="N6" s="3">
        <v>1</v>
      </c>
      <c r="O6" s="3" t="s">
        <v>105</v>
      </c>
    </row>
    <row r="7" spans="1:15" ht="30" customHeight="1" x14ac:dyDescent="0.25">
      <c r="A7" s="77"/>
      <c r="B7" s="78"/>
      <c r="E7" s="72"/>
      <c r="H7" s="72"/>
      <c r="N7" s="3">
        <v>2</v>
      </c>
      <c r="O7" s="3" t="s">
        <v>106</v>
      </c>
    </row>
    <row r="8" spans="1:15" ht="30" customHeight="1" x14ac:dyDescent="0.25">
      <c r="A8" s="79" t="s">
        <v>193</v>
      </c>
      <c r="B8" s="78"/>
      <c r="E8" s="72"/>
      <c r="H8" s="72"/>
      <c r="N8" s="3">
        <v>3</v>
      </c>
      <c r="O8" s="3" t="s">
        <v>107</v>
      </c>
    </row>
    <row r="9" spans="1:15" ht="30" customHeight="1" x14ac:dyDescent="0.25">
      <c r="A9" s="80" t="s">
        <v>191</v>
      </c>
      <c r="B9" s="81" t="s">
        <v>192</v>
      </c>
      <c r="D9" s="71" t="s">
        <v>51</v>
      </c>
      <c r="N9" s="3">
        <v>4</v>
      </c>
      <c r="O9" s="3" t="s">
        <v>108</v>
      </c>
    </row>
    <row r="10" spans="1:15" ht="30" customHeight="1" x14ac:dyDescent="0.25">
      <c r="A10" s="82" t="str">
        <f>'[2]Module 2 - Operational info'!$C10</f>
        <v>n/a</v>
      </c>
      <c r="B10" s="78" t="str">
        <f>'[2]Module 2 - Operational info'!$B10</f>
        <v>Engineering/design</v>
      </c>
      <c r="D10" s="71">
        <v>1</v>
      </c>
      <c r="E10" s="185" t="s">
        <v>8</v>
      </c>
      <c r="F10" s="186"/>
      <c r="G10" s="186"/>
      <c r="H10" s="186"/>
      <c r="I10" s="187"/>
    </row>
    <row r="11" spans="1:15" ht="30" customHeight="1" x14ac:dyDescent="0.25">
      <c r="A11" s="82" t="str">
        <f>'[2]Module 2 - Operational info'!$C11</f>
        <v>n/a</v>
      </c>
      <c r="B11" s="78" t="str">
        <f>'[2]Module 2 - Operational info'!$B11</f>
        <v>Purchasing</v>
      </c>
      <c r="D11" s="71">
        <v>2</v>
      </c>
      <c r="E11" s="73" t="s">
        <v>2</v>
      </c>
      <c r="F11" s="73" t="s">
        <v>37</v>
      </c>
      <c r="G11" s="73" t="s">
        <v>55</v>
      </c>
      <c r="H11" s="73"/>
      <c r="I11" s="73"/>
    </row>
    <row r="12" spans="1:15" ht="30" customHeight="1" x14ac:dyDescent="0.25">
      <c r="A12" s="82" t="str">
        <f>'[2]Module 2 - Operational info'!$C12</f>
        <v>Stores</v>
      </c>
      <c r="B12" s="78" t="str">
        <f>'[2]Module 2 - Operational info'!$B12</f>
        <v>Incoming goods, warehouse, logistics</v>
      </c>
      <c r="D12" s="71">
        <v>3</v>
      </c>
      <c r="E12" s="73" t="s">
        <v>58</v>
      </c>
      <c r="F12" s="73" t="s">
        <v>54</v>
      </c>
      <c r="G12" s="73" t="s">
        <v>56</v>
      </c>
      <c r="H12" s="73" t="s">
        <v>63</v>
      </c>
      <c r="I12" s="73" t="s">
        <v>164</v>
      </c>
    </row>
    <row r="13" spans="1:15" ht="30" customHeight="1" x14ac:dyDescent="0.25">
      <c r="A13" s="82" t="str">
        <f>'[2]Module 2 - Operational info'!$C13</f>
        <v>n/a</v>
      </c>
      <c r="B13" s="78" t="str">
        <f>'[2]Module 2 - Operational info'!$B13</f>
        <v>Parts/components mechanical manufacturing</v>
      </c>
      <c r="D13" s="71">
        <v>4</v>
      </c>
      <c r="E13" s="73" t="s">
        <v>57</v>
      </c>
      <c r="F13" s="73" t="s">
        <v>61</v>
      </c>
      <c r="G13" s="73" t="s">
        <v>60</v>
      </c>
      <c r="H13" s="73"/>
      <c r="I13" s="73"/>
      <c r="N13" s="76" t="s">
        <v>32</v>
      </c>
    </row>
    <row r="14" spans="1:15" ht="30" customHeight="1" x14ac:dyDescent="0.25">
      <c r="A14" s="82" t="str">
        <f>'[2]Module 2 - Operational info'!$C14</f>
        <v>Contractor, external</v>
      </c>
      <c r="B14" s="78" t="str">
        <f>'[2]Module 2 - Operational info'!$B14</f>
        <v>Painting</v>
      </c>
      <c r="D14" s="71">
        <v>5</v>
      </c>
      <c r="E14" s="73" t="s">
        <v>45</v>
      </c>
      <c r="F14" s="73" t="s">
        <v>38</v>
      </c>
      <c r="G14" s="73" t="s">
        <v>39</v>
      </c>
      <c r="H14" s="73"/>
      <c r="I14" s="73"/>
      <c r="N14" s="3">
        <v>1</v>
      </c>
      <c r="O14" s="3" t="s">
        <v>0</v>
      </c>
    </row>
    <row r="15" spans="1:15" ht="30" customHeight="1" x14ac:dyDescent="0.25">
      <c r="A15" s="82" t="str">
        <f>'[2]Module 2 - Operational info'!$C15</f>
        <v>Main workshop</v>
      </c>
      <c r="B15" s="78" t="str">
        <f>'[2]Module 2 - Operational info'!$B15</f>
        <v>Welding, Adhesive bonding</v>
      </c>
      <c r="D15" s="71">
        <v>6</v>
      </c>
      <c r="E15" s="74" t="s">
        <v>59</v>
      </c>
      <c r="F15" s="73" t="s">
        <v>56</v>
      </c>
      <c r="G15" s="73"/>
      <c r="H15" s="73"/>
      <c r="I15" s="73"/>
      <c r="N15" s="3">
        <v>2</v>
      </c>
      <c r="O15" s="3" t="s">
        <v>104</v>
      </c>
    </row>
    <row r="16" spans="1:15" ht="30" customHeight="1" x14ac:dyDescent="0.25">
      <c r="A16" s="82" t="str">
        <f>'[2]Module 2 - Operational info'!$C16</f>
        <v>Electronics workshop</v>
      </c>
      <c r="B16" s="78" t="str">
        <f>'[2]Module 2 - Operational info'!$B16</f>
        <v>Electrical/electronical components production</v>
      </c>
      <c r="D16" s="71">
        <v>7</v>
      </c>
      <c r="E16" s="73" t="s">
        <v>46</v>
      </c>
      <c r="F16" s="73" t="s">
        <v>60</v>
      </c>
      <c r="G16" s="73"/>
      <c r="H16" s="73"/>
      <c r="I16" s="73"/>
      <c r="N16" s="3">
        <v>3</v>
      </c>
      <c r="O16" s="3" t="s">
        <v>33</v>
      </c>
    </row>
    <row r="17" spans="1:18" ht="31.5" customHeight="1" x14ac:dyDescent="0.25">
      <c r="A17" s="82" t="str">
        <f>'[2]Module 2 - Operational info'!$C17</f>
        <v>n/a</v>
      </c>
      <c r="B17" s="78" t="str">
        <f>'[2]Module 2 - Operational info'!$B17</f>
        <v>Assembly of end product(s)</v>
      </c>
      <c r="D17" s="71">
        <v>8</v>
      </c>
      <c r="E17" s="73"/>
      <c r="F17" s="73"/>
      <c r="G17" s="73"/>
      <c r="H17" s="73"/>
      <c r="I17" s="73"/>
      <c r="N17" s="3">
        <v>4</v>
      </c>
      <c r="O17" s="3" t="s">
        <v>34</v>
      </c>
    </row>
    <row r="18" spans="1:18" ht="30" customHeight="1" x14ac:dyDescent="0.25">
      <c r="A18" s="82" t="str">
        <f>'[2]Module 2 - Operational info'!$C18</f>
        <v>Test stand</v>
      </c>
      <c r="B18" s="78" t="str">
        <f>'[2]Module 2 - Operational info'!$B18</f>
        <v>Testing of products/Quality control</v>
      </c>
      <c r="D18" s="71">
        <v>9</v>
      </c>
      <c r="E18" s="73"/>
      <c r="F18" s="73"/>
      <c r="G18" s="73"/>
      <c r="H18" s="73"/>
      <c r="I18" s="73"/>
    </row>
    <row r="19" spans="1:18" ht="30" customHeight="1" x14ac:dyDescent="0.25">
      <c r="A19" s="82" t="str">
        <f>'[2]Module 2 - Operational info'!$C19</f>
        <v>Stores</v>
      </c>
      <c r="B19" s="78" t="str">
        <f>'[2]Module 2 - Operational info'!$B19</f>
        <v>Commissioning, packaging and shipping</v>
      </c>
      <c r="D19" s="71">
        <v>10</v>
      </c>
      <c r="E19" s="73"/>
      <c r="F19" s="73"/>
      <c r="G19" s="73"/>
      <c r="H19" s="73"/>
      <c r="I19" s="73"/>
    </row>
    <row r="20" spans="1:18" ht="30" customHeight="1" x14ac:dyDescent="0.25">
      <c r="A20" s="82" t="str">
        <f>'[2]Module 2 - Operational info'!$C20</f>
        <v>Main workshop</v>
      </c>
      <c r="B20" s="78" t="str">
        <f>'[2]Module 2 - Operational info'!$B20</f>
        <v>Maintenance and repair of products</v>
      </c>
      <c r="D20" s="71">
        <v>11</v>
      </c>
      <c r="E20" s="73"/>
      <c r="F20" s="73"/>
      <c r="G20" s="73"/>
      <c r="H20" s="73"/>
      <c r="I20" s="73"/>
    </row>
    <row r="21" spans="1:18" ht="30" customHeight="1" x14ac:dyDescent="0.25">
      <c r="A21" s="82" t="str">
        <f>'[2]Module 2 - Operational info'!$C21</f>
        <v>Office</v>
      </c>
      <c r="B21" s="78" t="str">
        <f>'[2]Module 2 - Operational info'!$B21</f>
        <v>General office activities</v>
      </c>
      <c r="D21" s="71">
        <v>12</v>
      </c>
      <c r="E21" s="185" t="s">
        <v>9</v>
      </c>
      <c r="F21" s="186"/>
      <c r="G21" s="186"/>
      <c r="H21" s="186"/>
      <c r="I21" s="187"/>
      <c r="N21" s="76" t="s">
        <v>100</v>
      </c>
    </row>
    <row r="22" spans="1:18" ht="30" customHeight="1" x14ac:dyDescent="0.25">
      <c r="A22" s="82" t="str">
        <f>'[2]Module 2 - Operational info'!$C22</f>
        <v>Outside area</v>
      </c>
      <c r="B22" s="78" t="str">
        <f>'[2]Module 2 - Operational info'!$B22</f>
        <v>Site infrastructure related activities</v>
      </c>
      <c r="D22" s="71">
        <v>13</v>
      </c>
      <c r="E22" s="73" t="s">
        <v>3</v>
      </c>
      <c r="F22" s="73" t="s">
        <v>62</v>
      </c>
      <c r="G22" s="73" t="s">
        <v>41</v>
      </c>
      <c r="H22" s="73"/>
      <c r="I22" s="73"/>
      <c r="N22" s="83" t="s">
        <v>102</v>
      </c>
    </row>
    <row r="23" spans="1:18" ht="30" customHeight="1" x14ac:dyDescent="0.25">
      <c r="A23" s="82" t="str">
        <f>'[2]Module 2 - Operational info'!$C23</f>
        <v>Exhibition hall</v>
      </c>
      <c r="B23" s="78" t="str">
        <f>'[2]Module 2 - Operational info'!$B23</f>
        <v>Exhibition of products</v>
      </c>
      <c r="D23" s="71">
        <v>14</v>
      </c>
      <c r="E23" s="73" t="s">
        <v>4</v>
      </c>
      <c r="F23" s="73" t="s">
        <v>64</v>
      </c>
      <c r="G23" s="73" t="s">
        <v>62</v>
      </c>
      <c r="H23" s="73"/>
      <c r="I23" s="73"/>
      <c r="N23" s="83" t="s">
        <v>101</v>
      </c>
    </row>
    <row r="24" spans="1:18" ht="30" customHeight="1" x14ac:dyDescent="0.25">
      <c r="A24" s="82" t="str">
        <f>'[2]Module 2 - Operational info'!$C24</f>
        <v>Outside area</v>
      </c>
      <c r="B24" s="78" t="str">
        <f>'[2]Module 2 - Operational info'!$B24</f>
        <v>Receiving and parking of new/to be maintained cars</v>
      </c>
      <c r="D24" s="71">
        <v>15</v>
      </c>
      <c r="E24" s="73" t="s">
        <v>47</v>
      </c>
      <c r="F24" s="73" t="s">
        <v>41</v>
      </c>
      <c r="G24" s="73" t="s">
        <v>63</v>
      </c>
      <c r="H24" s="73" t="s">
        <v>54</v>
      </c>
      <c r="I24" s="73"/>
      <c r="N24" s="83" t="s">
        <v>184</v>
      </c>
    </row>
    <row r="25" spans="1:18" ht="30" customHeight="1" x14ac:dyDescent="0.25">
      <c r="A25" s="82" t="str">
        <f>'[2]Module 2 - Operational info'!$C25</f>
        <v>Test stand</v>
      </c>
      <c r="B25" s="78" t="str">
        <f>'[2]Module 2 - Operational info'!$B25</f>
        <v>Inspection of to be repaired cars</v>
      </c>
      <c r="D25" s="71">
        <v>16</v>
      </c>
      <c r="E25" s="73" t="s">
        <v>5</v>
      </c>
      <c r="F25" s="73" t="s">
        <v>41</v>
      </c>
      <c r="G25" s="73"/>
      <c r="H25" s="73"/>
      <c r="I25" s="73"/>
    </row>
    <row r="26" spans="1:18" ht="30" customHeight="1" x14ac:dyDescent="0.25">
      <c r="A26" s="82">
        <f>'[2]Module 2 - Operational info'!$C26</f>
        <v>0</v>
      </c>
      <c r="B26" s="78">
        <f>'[2]Module 2 - Operational info'!$B26</f>
        <v>0</v>
      </c>
      <c r="D26" s="71">
        <v>17</v>
      </c>
      <c r="E26" s="73" t="s">
        <v>6</v>
      </c>
      <c r="F26" s="73" t="s">
        <v>41</v>
      </c>
      <c r="G26" s="73"/>
      <c r="H26" s="73"/>
      <c r="I26" s="73"/>
    </row>
    <row r="27" spans="1:18" ht="30" customHeight="1" x14ac:dyDescent="0.25">
      <c r="A27" s="82">
        <f>'[2]Module 2 - Operational info'!$C27</f>
        <v>0</v>
      </c>
      <c r="B27" s="78">
        <f>'[2]Module 2 - Operational info'!$B27</f>
        <v>0</v>
      </c>
      <c r="D27" s="71">
        <v>18</v>
      </c>
      <c r="E27" s="73" t="s">
        <v>65</v>
      </c>
      <c r="F27" s="73" t="s">
        <v>41</v>
      </c>
      <c r="G27" s="73" t="s">
        <v>63</v>
      </c>
      <c r="H27" s="73" t="s">
        <v>54</v>
      </c>
      <c r="I27" s="73"/>
    </row>
    <row r="28" spans="1:18" ht="30" customHeight="1" x14ac:dyDescent="0.25">
      <c r="A28" s="82">
        <f>'[2]Module 2 - Operational info'!$C28</f>
        <v>0</v>
      </c>
      <c r="B28" s="78">
        <f>'[2]Module 2 - Operational info'!$B28</f>
        <v>0</v>
      </c>
      <c r="D28" s="71">
        <v>19</v>
      </c>
      <c r="E28" s="73" t="s">
        <v>7</v>
      </c>
      <c r="F28" s="73" t="s">
        <v>41</v>
      </c>
      <c r="G28" s="73" t="s">
        <v>54</v>
      </c>
      <c r="H28" s="73"/>
      <c r="I28" s="73"/>
    </row>
    <row r="29" spans="1:18" ht="115.5" customHeight="1" x14ac:dyDescent="0.25">
      <c r="A29" s="82"/>
      <c r="B29" s="78"/>
      <c r="D29" s="71">
        <v>20</v>
      </c>
      <c r="E29" s="73"/>
      <c r="F29" s="73"/>
      <c r="G29" s="73"/>
      <c r="H29" s="73"/>
      <c r="I29" s="73"/>
    </row>
    <row r="30" spans="1:18" ht="30" customHeight="1" x14ac:dyDescent="0.25">
      <c r="A30" s="82"/>
      <c r="B30" s="78"/>
      <c r="D30" s="71">
        <v>21</v>
      </c>
      <c r="E30" s="73"/>
      <c r="F30" s="73"/>
      <c r="G30" s="73"/>
      <c r="H30" s="73"/>
      <c r="I30" s="73"/>
    </row>
    <row r="31" spans="1:18" ht="30" customHeight="1" x14ac:dyDescent="0.25">
      <c r="A31" s="82"/>
      <c r="B31" s="78"/>
      <c r="D31" s="71">
        <v>22</v>
      </c>
      <c r="E31" s="73"/>
      <c r="F31" s="73"/>
      <c r="G31" s="73"/>
      <c r="H31" s="73"/>
      <c r="I31" s="73"/>
      <c r="N31" s="76" t="s">
        <v>111</v>
      </c>
    </row>
    <row r="32" spans="1:18" ht="30" customHeight="1" x14ac:dyDescent="0.25">
      <c r="A32" s="82"/>
      <c r="B32" s="78"/>
      <c r="D32" s="71">
        <v>23</v>
      </c>
      <c r="E32" s="73"/>
      <c r="F32" s="73"/>
      <c r="G32" s="73"/>
      <c r="H32" s="73"/>
      <c r="I32" s="73"/>
      <c r="N32" s="3">
        <v>1</v>
      </c>
      <c r="O32" s="84" t="s">
        <v>113</v>
      </c>
      <c r="P32" s="85"/>
      <c r="Q32" s="85"/>
      <c r="R32" s="120"/>
    </row>
    <row r="33" spans="1:18" ht="30" customHeight="1" x14ac:dyDescent="0.25">
      <c r="A33" s="82"/>
      <c r="B33" s="78"/>
      <c r="D33" s="71">
        <v>24</v>
      </c>
      <c r="E33" s="182" t="s">
        <v>179</v>
      </c>
      <c r="F33" s="183"/>
      <c r="G33" s="183"/>
      <c r="H33" s="183"/>
      <c r="I33" s="184"/>
      <c r="N33" s="3">
        <v>2</v>
      </c>
      <c r="O33" s="84" t="s">
        <v>114</v>
      </c>
      <c r="P33" s="85"/>
      <c r="Q33" s="85"/>
      <c r="R33" s="120"/>
    </row>
    <row r="34" spans="1:18" ht="30" customHeight="1" x14ac:dyDescent="0.25">
      <c r="A34" s="82"/>
      <c r="B34" s="78"/>
      <c r="D34" s="71">
        <v>25</v>
      </c>
      <c r="E34" s="73" t="s">
        <v>150</v>
      </c>
      <c r="F34" s="73" t="s">
        <v>55</v>
      </c>
      <c r="G34" s="73"/>
      <c r="H34" s="73"/>
      <c r="I34" s="73"/>
      <c r="N34" s="3">
        <v>3</v>
      </c>
      <c r="O34" s="84" t="s">
        <v>115</v>
      </c>
      <c r="P34" s="85"/>
      <c r="Q34" s="85"/>
      <c r="R34" s="120"/>
    </row>
    <row r="35" spans="1:18" ht="30" customHeight="1" x14ac:dyDescent="0.25">
      <c r="A35" s="82"/>
      <c r="B35" s="78"/>
      <c r="D35" s="71">
        <v>26</v>
      </c>
      <c r="E35" s="73" t="s">
        <v>151</v>
      </c>
      <c r="F35" s="73" t="s">
        <v>55</v>
      </c>
      <c r="G35" s="75"/>
      <c r="H35" s="73"/>
      <c r="I35" s="73"/>
      <c r="N35" s="3">
        <v>4</v>
      </c>
      <c r="O35" s="84" t="s">
        <v>116</v>
      </c>
      <c r="P35" s="85"/>
      <c r="Q35" s="85"/>
      <c r="R35" s="120"/>
    </row>
    <row r="36" spans="1:18" ht="30" customHeight="1" x14ac:dyDescent="0.25">
      <c r="A36" s="82"/>
      <c r="B36" s="78"/>
      <c r="D36" s="71">
        <v>27</v>
      </c>
      <c r="E36" s="73" t="s">
        <v>152</v>
      </c>
      <c r="F36" s="73" t="s">
        <v>69</v>
      </c>
      <c r="G36" s="73" t="s">
        <v>70</v>
      </c>
      <c r="H36" s="73" t="s">
        <v>71</v>
      </c>
      <c r="I36" s="73"/>
    </row>
    <row r="37" spans="1:18" ht="30" customHeight="1" x14ac:dyDescent="0.25">
      <c r="A37" s="82"/>
      <c r="B37" s="78"/>
      <c r="D37" s="71">
        <v>28</v>
      </c>
      <c r="E37" s="73" t="s">
        <v>153</v>
      </c>
      <c r="F37" s="73" t="s">
        <v>76</v>
      </c>
      <c r="G37" s="73" t="s">
        <v>55</v>
      </c>
      <c r="H37" s="73"/>
      <c r="I37" s="73"/>
    </row>
    <row r="38" spans="1:18" ht="30" customHeight="1" x14ac:dyDescent="0.25">
      <c r="A38" s="82"/>
      <c r="B38" s="78"/>
      <c r="D38" s="71">
        <v>29</v>
      </c>
      <c r="E38" s="73" t="s">
        <v>154</v>
      </c>
      <c r="F38" s="73" t="s">
        <v>76</v>
      </c>
      <c r="G38" s="73" t="s">
        <v>55</v>
      </c>
      <c r="H38" s="73"/>
      <c r="I38" s="73"/>
    </row>
    <row r="39" spans="1:18" ht="30" customHeight="1" x14ac:dyDescent="0.25">
      <c r="D39" s="71">
        <v>30</v>
      </c>
      <c r="E39" s="73" t="s">
        <v>155</v>
      </c>
      <c r="F39" s="73" t="s">
        <v>76</v>
      </c>
      <c r="G39" s="73" t="s">
        <v>69</v>
      </c>
      <c r="H39" s="73"/>
      <c r="I39" s="73"/>
      <c r="N39" s="76" t="s">
        <v>119</v>
      </c>
    </row>
    <row r="40" spans="1:18" ht="30" customHeight="1" x14ac:dyDescent="0.25">
      <c r="D40" s="71">
        <v>31</v>
      </c>
      <c r="E40" s="73" t="s">
        <v>10</v>
      </c>
      <c r="F40" s="73" t="s">
        <v>72</v>
      </c>
      <c r="G40" s="73" t="s">
        <v>55</v>
      </c>
      <c r="H40" s="73" t="s">
        <v>75</v>
      </c>
      <c r="I40" s="73" t="s">
        <v>60</v>
      </c>
      <c r="N40" s="86" t="s">
        <v>120</v>
      </c>
      <c r="O40" s="85"/>
      <c r="P40" s="85"/>
      <c r="Q40" s="85"/>
      <c r="R40" s="120"/>
    </row>
    <row r="41" spans="1:18" ht="30" customHeight="1" x14ac:dyDescent="0.25">
      <c r="D41" s="71">
        <v>32</v>
      </c>
      <c r="E41" s="73" t="s">
        <v>11</v>
      </c>
      <c r="F41" s="73" t="s">
        <v>77</v>
      </c>
      <c r="G41" s="73" t="s">
        <v>55</v>
      </c>
      <c r="H41" s="73" t="s">
        <v>75</v>
      </c>
      <c r="I41" s="73" t="s">
        <v>60</v>
      </c>
      <c r="N41" s="86" t="s">
        <v>121</v>
      </c>
      <c r="O41" s="85"/>
      <c r="P41" s="85"/>
      <c r="Q41" s="85"/>
      <c r="R41" s="120"/>
    </row>
    <row r="42" spans="1:18" ht="30" customHeight="1" x14ac:dyDescent="0.25">
      <c r="D42" s="71">
        <v>33</v>
      </c>
      <c r="E42" s="73" t="s">
        <v>12</v>
      </c>
      <c r="F42" s="73" t="s">
        <v>72</v>
      </c>
      <c r="G42" s="73" t="s">
        <v>69</v>
      </c>
      <c r="H42" s="73" t="s">
        <v>75</v>
      </c>
      <c r="I42" s="73" t="s">
        <v>60</v>
      </c>
      <c r="N42" s="86" t="s">
        <v>122</v>
      </c>
      <c r="O42" s="85"/>
      <c r="P42" s="85"/>
      <c r="Q42" s="85"/>
      <c r="R42" s="120"/>
    </row>
    <row r="43" spans="1:18" ht="30" customHeight="1" x14ac:dyDescent="0.25">
      <c r="D43" s="71">
        <v>34</v>
      </c>
      <c r="E43" s="73" t="s">
        <v>67</v>
      </c>
      <c r="F43" s="73" t="s">
        <v>77</v>
      </c>
      <c r="G43" s="73" t="s">
        <v>75</v>
      </c>
      <c r="H43" s="73" t="s">
        <v>60</v>
      </c>
      <c r="I43" s="73"/>
      <c r="N43" s="86" t="s">
        <v>123</v>
      </c>
      <c r="O43" s="85"/>
      <c r="P43" s="85"/>
      <c r="Q43" s="85"/>
      <c r="R43" s="120"/>
    </row>
    <row r="44" spans="1:18" ht="30" customHeight="1" x14ac:dyDescent="0.25">
      <c r="D44" s="71">
        <v>35</v>
      </c>
      <c r="E44" s="73" t="s">
        <v>73</v>
      </c>
      <c r="F44" s="73" t="s">
        <v>72</v>
      </c>
      <c r="G44" s="73" t="s">
        <v>75</v>
      </c>
      <c r="H44" s="73" t="s">
        <v>60</v>
      </c>
      <c r="I44" s="73"/>
      <c r="N44" s="86" t="s">
        <v>124</v>
      </c>
      <c r="O44" s="85"/>
      <c r="P44" s="85"/>
      <c r="Q44" s="85"/>
      <c r="R44" s="120"/>
    </row>
    <row r="45" spans="1:18" ht="30" customHeight="1" x14ac:dyDescent="0.25">
      <c r="D45" s="71">
        <v>36</v>
      </c>
      <c r="E45" s="73" t="s">
        <v>68</v>
      </c>
      <c r="F45" s="73" t="s">
        <v>77</v>
      </c>
      <c r="G45" s="73" t="s">
        <v>75</v>
      </c>
      <c r="H45" s="73" t="s">
        <v>60</v>
      </c>
      <c r="I45" s="73"/>
      <c r="N45" s="86" t="s">
        <v>125</v>
      </c>
      <c r="O45" s="85"/>
      <c r="P45" s="85"/>
      <c r="Q45" s="85"/>
      <c r="R45" s="120"/>
    </row>
    <row r="46" spans="1:18" ht="59.25" customHeight="1" x14ac:dyDescent="0.25">
      <c r="D46" s="71">
        <v>37</v>
      </c>
      <c r="E46" s="73"/>
      <c r="F46" s="73"/>
      <c r="G46" s="73"/>
      <c r="H46" s="73"/>
      <c r="I46" s="73"/>
      <c r="N46" s="86" t="s">
        <v>126</v>
      </c>
      <c r="O46" s="85"/>
      <c r="P46" s="85"/>
      <c r="Q46" s="85"/>
      <c r="R46" s="120"/>
    </row>
    <row r="47" spans="1:18" ht="30" customHeight="1" x14ac:dyDescent="0.25">
      <c r="D47" s="71">
        <v>38</v>
      </c>
      <c r="E47" s="73"/>
      <c r="F47" s="73"/>
      <c r="G47" s="73"/>
      <c r="H47" s="73"/>
      <c r="I47" s="73"/>
      <c r="N47" s="86" t="s">
        <v>127</v>
      </c>
      <c r="O47" s="85"/>
      <c r="P47" s="85"/>
      <c r="Q47" s="85"/>
      <c r="R47" s="120"/>
    </row>
    <row r="48" spans="1:18" ht="30" customHeight="1" x14ac:dyDescent="0.25">
      <c r="D48" s="71">
        <v>39</v>
      </c>
      <c r="E48" s="73"/>
      <c r="F48" s="73"/>
      <c r="G48" s="73"/>
      <c r="H48" s="73"/>
      <c r="I48" s="73"/>
      <c r="N48" s="86" t="s">
        <v>128</v>
      </c>
      <c r="O48" s="85"/>
      <c r="P48" s="85"/>
      <c r="Q48" s="85"/>
      <c r="R48" s="120"/>
    </row>
    <row r="49" spans="4:18" ht="30" customHeight="1" x14ac:dyDescent="0.25">
      <c r="D49" s="71">
        <v>40</v>
      </c>
      <c r="E49" s="73"/>
      <c r="F49" s="73"/>
      <c r="G49" s="73"/>
      <c r="H49" s="73"/>
      <c r="I49" s="73"/>
      <c r="N49" s="86" t="s">
        <v>129</v>
      </c>
      <c r="O49" s="85"/>
      <c r="P49" s="85"/>
      <c r="Q49" s="85"/>
      <c r="R49" s="120"/>
    </row>
    <row r="50" spans="4:18" ht="30" customHeight="1" x14ac:dyDescent="0.25">
      <c r="D50" s="71">
        <v>41</v>
      </c>
      <c r="E50" s="182" t="s">
        <v>13</v>
      </c>
      <c r="F50" s="183"/>
      <c r="G50" s="183"/>
      <c r="H50" s="183"/>
      <c r="I50" s="184"/>
      <c r="N50" s="86" t="s">
        <v>130</v>
      </c>
      <c r="O50" s="85"/>
      <c r="P50" s="85"/>
      <c r="Q50" s="85"/>
      <c r="R50" s="120"/>
    </row>
    <row r="51" spans="4:18" ht="30" customHeight="1" x14ac:dyDescent="0.25">
      <c r="D51" s="71">
        <v>42</v>
      </c>
      <c r="E51" s="73" t="s">
        <v>14</v>
      </c>
      <c r="F51" s="73" t="s">
        <v>74</v>
      </c>
      <c r="G51" s="73" t="s">
        <v>75</v>
      </c>
      <c r="H51" s="73" t="s">
        <v>79</v>
      </c>
      <c r="I51" s="73"/>
      <c r="N51" s="86" t="s">
        <v>131</v>
      </c>
      <c r="O51" s="85"/>
      <c r="P51" s="85"/>
      <c r="Q51" s="85"/>
      <c r="R51" s="120"/>
    </row>
    <row r="52" spans="4:18" ht="30" customHeight="1" x14ac:dyDescent="0.25">
      <c r="D52" s="71">
        <v>43</v>
      </c>
      <c r="E52" s="73" t="s">
        <v>15</v>
      </c>
      <c r="F52" s="73" t="s">
        <v>74</v>
      </c>
      <c r="G52" s="73" t="s">
        <v>78</v>
      </c>
      <c r="H52" s="73" t="s">
        <v>79</v>
      </c>
      <c r="I52" s="73"/>
      <c r="N52" s="86" t="s">
        <v>132</v>
      </c>
      <c r="O52" s="85"/>
      <c r="P52" s="85"/>
      <c r="Q52" s="85"/>
      <c r="R52" s="120"/>
    </row>
    <row r="53" spans="4:18" ht="30" customHeight="1" x14ac:dyDescent="0.25">
      <c r="D53" s="71">
        <v>44</v>
      </c>
      <c r="E53" s="74" t="s">
        <v>16</v>
      </c>
      <c r="F53" s="73" t="s">
        <v>79</v>
      </c>
      <c r="G53" s="73" t="s">
        <v>78</v>
      </c>
      <c r="H53" s="73"/>
      <c r="I53" s="73"/>
      <c r="N53" s="86" t="s">
        <v>133</v>
      </c>
      <c r="O53" s="85"/>
      <c r="P53" s="85"/>
      <c r="Q53" s="85"/>
      <c r="R53" s="120"/>
    </row>
    <row r="54" spans="4:18" ht="96.75" customHeight="1" x14ac:dyDescent="0.25">
      <c r="D54" s="71">
        <v>45</v>
      </c>
      <c r="E54" s="73" t="s">
        <v>17</v>
      </c>
      <c r="F54" s="73" t="s">
        <v>79</v>
      </c>
      <c r="G54" s="73" t="s">
        <v>78</v>
      </c>
      <c r="H54" s="73"/>
      <c r="I54" s="73"/>
    </row>
    <row r="55" spans="4:18" ht="30" customHeight="1" x14ac:dyDescent="0.25">
      <c r="D55" s="71">
        <v>46</v>
      </c>
      <c r="E55" s="73"/>
      <c r="F55" s="73"/>
      <c r="G55" s="73"/>
      <c r="H55" s="73"/>
      <c r="I55" s="73"/>
      <c r="N55" s="87" t="s">
        <v>134</v>
      </c>
    </row>
    <row r="56" spans="4:18" ht="30" customHeight="1" x14ac:dyDescent="0.25">
      <c r="D56" s="71">
        <v>47</v>
      </c>
      <c r="E56" s="73"/>
      <c r="F56" s="73"/>
      <c r="G56" s="73"/>
      <c r="H56" s="73"/>
      <c r="I56" s="73"/>
      <c r="N56" s="3">
        <v>0.25</v>
      </c>
      <c r="O56" s="85" t="s">
        <v>138</v>
      </c>
    </row>
    <row r="57" spans="4:18" ht="30" customHeight="1" x14ac:dyDescent="0.25">
      <c r="D57" s="71">
        <v>48</v>
      </c>
      <c r="E57" s="73"/>
      <c r="F57" s="73"/>
      <c r="G57" s="73"/>
      <c r="H57" s="73"/>
      <c r="I57" s="73"/>
      <c r="N57" s="3">
        <v>0.5</v>
      </c>
      <c r="O57" s="85" t="s">
        <v>137</v>
      </c>
    </row>
    <row r="58" spans="4:18" ht="30" customHeight="1" x14ac:dyDescent="0.25">
      <c r="D58" s="71">
        <v>49</v>
      </c>
      <c r="E58" s="182" t="s">
        <v>18</v>
      </c>
      <c r="F58" s="183"/>
      <c r="G58" s="183"/>
      <c r="H58" s="183"/>
      <c r="I58" s="184"/>
      <c r="N58" s="3">
        <v>0.75</v>
      </c>
      <c r="O58" s="85" t="s">
        <v>136</v>
      </c>
    </row>
    <row r="59" spans="4:18" ht="30" customHeight="1" x14ac:dyDescent="0.25">
      <c r="D59" s="71">
        <v>50</v>
      </c>
      <c r="E59" s="73" t="s">
        <v>80</v>
      </c>
      <c r="F59" s="73" t="s">
        <v>38</v>
      </c>
      <c r="G59" s="73" t="s">
        <v>165</v>
      </c>
      <c r="H59" s="73" t="s">
        <v>56</v>
      </c>
      <c r="I59" s="73" t="s">
        <v>166</v>
      </c>
      <c r="N59" s="3">
        <v>1</v>
      </c>
      <c r="O59" s="85" t="s">
        <v>135</v>
      </c>
    </row>
    <row r="60" spans="4:18" ht="30" customHeight="1" x14ac:dyDescent="0.25">
      <c r="D60" s="71">
        <v>51</v>
      </c>
      <c r="E60" s="73" t="s">
        <v>82</v>
      </c>
      <c r="F60" s="73" t="s">
        <v>89</v>
      </c>
      <c r="G60" s="73"/>
      <c r="H60" s="73"/>
      <c r="I60" s="73"/>
    </row>
    <row r="61" spans="4:18" ht="30" customHeight="1" x14ac:dyDescent="0.25">
      <c r="D61" s="71">
        <v>52</v>
      </c>
      <c r="E61" s="73" t="s">
        <v>81</v>
      </c>
      <c r="F61" s="73" t="s">
        <v>38</v>
      </c>
      <c r="G61" s="73" t="s">
        <v>165</v>
      </c>
      <c r="H61" s="73" t="s">
        <v>56</v>
      </c>
      <c r="I61" s="73" t="s">
        <v>166</v>
      </c>
      <c r="N61" s="88" t="s">
        <v>141</v>
      </c>
    </row>
    <row r="62" spans="4:18" ht="30" customHeight="1" x14ac:dyDescent="0.25">
      <c r="D62" s="71">
        <v>53</v>
      </c>
      <c r="E62" s="73" t="s">
        <v>91</v>
      </c>
      <c r="F62" s="73" t="s">
        <v>89</v>
      </c>
      <c r="G62" s="73"/>
      <c r="H62" s="73"/>
      <c r="I62" s="73"/>
      <c r="N62" s="85" t="s">
        <v>142</v>
      </c>
    </row>
    <row r="63" spans="4:18" ht="30" customHeight="1" x14ac:dyDescent="0.25">
      <c r="D63" s="71">
        <v>54</v>
      </c>
      <c r="E63" s="73" t="s">
        <v>43</v>
      </c>
      <c r="F63" s="73" t="s">
        <v>38</v>
      </c>
      <c r="G63" s="73" t="s">
        <v>56</v>
      </c>
      <c r="H63" s="75"/>
      <c r="I63" s="73"/>
      <c r="N63" s="85" t="s">
        <v>143</v>
      </c>
    </row>
    <row r="64" spans="4:18" ht="30" customHeight="1" x14ac:dyDescent="0.25">
      <c r="D64" s="71">
        <v>55</v>
      </c>
      <c r="E64" s="73" t="s">
        <v>90</v>
      </c>
      <c r="F64" s="73" t="s">
        <v>38</v>
      </c>
      <c r="G64" s="73" t="s">
        <v>165</v>
      </c>
      <c r="H64" s="73" t="s">
        <v>56</v>
      </c>
      <c r="I64" s="73" t="s">
        <v>166</v>
      </c>
      <c r="N64" s="85" t="s">
        <v>144</v>
      </c>
    </row>
    <row r="65" spans="4:9" ht="30" customHeight="1" x14ac:dyDescent="0.25">
      <c r="D65" s="71">
        <v>56</v>
      </c>
      <c r="E65" s="73" t="s">
        <v>42</v>
      </c>
      <c r="F65" s="73" t="s">
        <v>38</v>
      </c>
      <c r="G65" s="73" t="s">
        <v>56</v>
      </c>
      <c r="H65" s="73"/>
      <c r="I65" s="73"/>
    </row>
    <row r="66" spans="4:9" ht="30" customHeight="1" x14ac:dyDescent="0.25">
      <c r="D66" s="71">
        <v>57</v>
      </c>
      <c r="E66" s="73" t="s">
        <v>24</v>
      </c>
      <c r="F66" s="73" t="s">
        <v>56</v>
      </c>
      <c r="G66" s="73"/>
      <c r="H66" s="73"/>
      <c r="I66" s="73"/>
    </row>
    <row r="67" spans="4:9" ht="30" customHeight="1" x14ac:dyDescent="0.25">
      <c r="D67" s="71">
        <v>58</v>
      </c>
      <c r="E67" s="73" t="s">
        <v>84</v>
      </c>
      <c r="F67" s="73" t="s">
        <v>56</v>
      </c>
      <c r="G67" s="73"/>
      <c r="H67" s="73"/>
      <c r="I67" s="73"/>
    </row>
    <row r="68" spans="4:9" ht="30" customHeight="1" x14ac:dyDescent="0.25">
      <c r="D68" s="71">
        <v>59</v>
      </c>
      <c r="E68" s="73" t="s">
        <v>83</v>
      </c>
      <c r="F68" s="73" t="s">
        <v>92</v>
      </c>
      <c r="G68" s="73"/>
      <c r="H68" s="73"/>
      <c r="I68" s="73"/>
    </row>
    <row r="69" spans="4:9" ht="30" customHeight="1" x14ac:dyDescent="0.25">
      <c r="D69" s="71">
        <v>60</v>
      </c>
      <c r="E69" s="73" t="s">
        <v>44</v>
      </c>
      <c r="F69" s="73" t="s">
        <v>40</v>
      </c>
      <c r="G69" s="73"/>
      <c r="H69" s="73"/>
      <c r="I69" s="73"/>
    </row>
    <row r="70" spans="4:9" ht="30" customHeight="1" x14ac:dyDescent="0.25">
      <c r="D70" s="71">
        <v>61</v>
      </c>
      <c r="E70" s="73" t="s">
        <v>162</v>
      </c>
      <c r="F70" s="73" t="s">
        <v>38</v>
      </c>
      <c r="G70" s="73" t="s">
        <v>56</v>
      </c>
      <c r="H70" s="73" t="s">
        <v>166</v>
      </c>
      <c r="I70" s="73"/>
    </row>
    <row r="71" spans="4:9" ht="30" customHeight="1" x14ac:dyDescent="0.25">
      <c r="D71" s="71">
        <v>62</v>
      </c>
      <c r="E71" s="73" t="s">
        <v>163</v>
      </c>
      <c r="F71" s="73" t="s">
        <v>38</v>
      </c>
      <c r="G71" s="73" t="s">
        <v>56</v>
      </c>
      <c r="H71" s="73" t="s">
        <v>54</v>
      </c>
      <c r="I71" s="73" t="s">
        <v>166</v>
      </c>
    </row>
    <row r="72" spans="4:9" ht="30" customHeight="1" x14ac:dyDescent="0.25">
      <c r="D72" s="71">
        <v>63</v>
      </c>
      <c r="E72" s="73" t="s">
        <v>85</v>
      </c>
      <c r="F72" s="73" t="s">
        <v>56</v>
      </c>
      <c r="G72" s="73" t="s">
        <v>60</v>
      </c>
      <c r="H72" s="73"/>
      <c r="I72" s="73"/>
    </row>
    <row r="73" spans="4:9" ht="64.5" customHeight="1" x14ac:dyDescent="0.25">
      <c r="D73" s="71">
        <v>64</v>
      </c>
      <c r="E73" s="73" t="s">
        <v>86</v>
      </c>
      <c r="F73" s="73" t="s">
        <v>79</v>
      </c>
      <c r="G73" s="73" t="s">
        <v>38</v>
      </c>
      <c r="H73" s="73"/>
      <c r="I73" s="73"/>
    </row>
    <row r="74" spans="4:9" ht="30" customHeight="1" x14ac:dyDescent="0.25">
      <c r="D74" s="71">
        <v>65</v>
      </c>
      <c r="E74" s="73" t="s">
        <v>167</v>
      </c>
      <c r="F74" s="73" t="s">
        <v>79</v>
      </c>
      <c r="G74" s="73" t="s">
        <v>72</v>
      </c>
      <c r="H74" s="73" t="s">
        <v>60</v>
      </c>
      <c r="I74" s="73" t="s">
        <v>61</v>
      </c>
    </row>
    <row r="75" spans="4:9" ht="30" customHeight="1" x14ac:dyDescent="0.25">
      <c r="D75" s="71">
        <v>66</v>
      </c>
      <c r="E75" s="73" t="s">
        <v>96</v>
      </c>
      <c r="F75" s="73" t="s">
        <v>38</v>
      </c>
      <c r="G75" s="73" t="s">
        <v>97</v>
      </c>
      <c r="H75" s="73" t="s">
        <v>69</v>
      </c>
      <c r="I75" s="73"/>
    </row>
    <row r="76" spans="4:9" ht="30" customHeight="1" x14ac:dyDescent="0.25">
      <c r="D76" s="71">
        <v>67</v>
      </c>
      <c r="E76" s="73"/>
      <c r="F76" s="73"/>
      <c r="G76" s="73"/>
      <c r="H76" s="73"/>
      <c r="I76" s="73"/>
    </row>
    <row r="77" spans="4:9" ht="30" customHeight="1" x14ac:dyDescent="0.25">
      <c r="D77" s="71">
        <v>68</v>
      </c>
      <c r="E77" s="73"/>
      <c r="F77" s="73"/>
      <c r="G77" s="73"/>
      <c r="H77" s="73"/>
      <c r="I77" s="73"/>
    </row>
    <row r="78" spans="4:9" ht="30" customHeight="1" x14ac:dyDescent="0.25">
      <c r="D78" s="71">
        <v>69</v>
      </c>
      <c r="E78" s="73"/>
      <c r="F78" s="73"/>
      <c r="G78" s="73"/>
      <c r="H78" s="73"/>
      <c r="I78" s="73"/>
    </row>
    <row r="79" spans="4:9" ht="30" customHeight="1" x14ac:dyDescent="0.25">
      <c r="D79" s="71">
        <v>70</v>
      </c>
      <c r="E79" s="182" t="s">
        <v>19</v>
      </c>
      <c r="F79" s="183"/>
      <c r="G79" s="183"/>
      <c r="H79" s="183"/>
      <c r="I79" s="184"/>
    </row>
    <row r="80" spans="4:9" ht="30" customHeight="1" x14ac:dyDescent="0.25">
      <c r="D80" s="71">
        <v>71</v>
      </c>
      <c r="E80" s="74" t="s">
        <v>20</v>
      </c>
      <c r="F80" s="73" t="s">
        <v>55</v>
      </c>
      <c r="G80" s="73" t="s">
        <v>75</v>
      </c>
      <c r="H80" s="73"/>
      <c r="I80" s="73"/>
    </row>
    <row r="81" spans="4:9" ht="30" customHeight="1" x14ac:dyDescent="0.25">
      <c r="D81" s="71">
        <v>72</v>
      </c>
      <c r="E81" s="74" t="s">
        <v>94</v>
      </c>
      <c r="F81" s="73" t="s">
        <v>72</v>
      </c>
      <c r="G81" s="73" t="s">
        <v>168</v>
      </c>
      <c r="H81" s="73"/>
      <c r="I81" s="73"/>
    </row>
    <row r="82" spans="4:9" ht="30" customHeight="1" x14ac:dyDescent="0.25">
      <c r="D82" s="71">
        <v>73</v>
      </c>
      <c r="E82" s="74" t="s">
        <v>21</v>
      </c>
      <c r="F82" s="73" t="s">
        <v>66</v>
      </c>
      <c r="G82" s="73"/>
      <c r="H82" s="73"/>
      <c r="I82" s="73"/>
    </row>
    <row r="83" spans="4:9" ht="59.25" customHeight="1" x14ac:dyDescent="0.25">
      <c r="D83" s="71">
        <v>74</v>
      </c>
      <c r="E83" s="74" t="s">
        <v>87</v>
      </c>
      <c r="F83" s="73" t="s">
        <v>72</v>
      </c>
      <c r="G83" s="73" t="s">
        <v>75</v>
      </c>
      <c r="H83" s="73" t="s">
        <v>60</v>
      </c>
      <c r="I83" s="73" t="s">
        <v>60</v>
      </c>
    </row>
    <row r="84" spans="4:9" ht="30" customHeight="1" x14ac:dyDescent="0.25">
      <c r="D84" s="71">
        <v>75</v>
      </c>
      <c r="E84" s="74" t="s">
        <v>22</v>
      </c>
      <c r="F84" s="73" t="s">
        <v>72</v>
      </c>
      <c r="G84" s="73" t="s">
        <v>93</v>
      </c>
      <c r="H84" s="73"/>
      <c r="I84" s="73"/>
    </row>
    <row r="85" spans="4:9" ht="30" customHeight="1" x14ac:dyDescent="0.25">
      <c r="D85" s="71">
        <v>76</v>
      </c>
      <c r="E85" s="73" t="s">
        <v>88</v>
      </c>
      <c r="F85" s="73" t="s">
        <v>72</v>
      </c>
      <c r="G85" s="73" t="s">
        <v>75</v>
      </c>
      <c r="H85" s="73" t="s">
        <v>60</v>
      </c>
      <c r="I85" s="73" t="s">
        <v>60</v>
      </c>
    </row>
    <row r="86" spans="4:9" ht="30" customHeight="1" x14ac:dyDescent="0.25">
      <c r="D86" s="71">
        <v>77</v>
      </c>
      <c r="E86" s="73"/>
      <c r="F86" s="73"/>
      <c r="G86" s="73"/>
      <c r="H86" s="73"/>
      <c r="I86" s="73"/>
    </row>
    <row r="87" spans="4:9" ht="30" customHeight="1" x14ac:dyDescent="0.25">
      <c r="D87" s="71">
        <v>78</v>
      </c>
      <c r="E87" s="74"/>
      <c r="F87" s="73"/>
      <c r="G87" s="73"/>
      <c r="H87" s="73"/>
      <c r="I87" s="73"/>
    </row>
    <row r="88" spans="4:9" ht="30" customHeight="1" x14ac:dyDescent="0.25">
      <c r="D88" s="71">
        <v>79</v>
      </c>
      <c r="E88" s="74"/>
      <c r="F88" s="73"/>
      <c r="G88" s="73"/>
      <c r="H88" s="75"/>
      <c r="I88" s="73"/>
    </row>
    <row r="89" spans="4:9" ht="30" customHeight="1" x14ac:dyDescent="0.25">
      <c r="D89" s="71">
        <v>80</v>
      </c>
      <c r="E89" s="182" t="s">
        <v>156</v>
      </c>
      <c r="F89" s="183"/>
      <c r="G89" s="183"/>
      <c r="H89" s="183"/>
      <c r="I89" s="184"/>
    </row>
    <row r="90" spans="4:9" ht="30" customHeight="1" x14ac:dyDescent="0.25">
      <c r="D90" s="71">
        <v>81</v>
      </c>
      <c r="E90" s="73" t="s">
        <v>157</v>
      </c>
      <c r="F90" s="73" t="s">
        <v>72</v>
      </c>
      <c r="G90" s="73" t="s">
        <v>55</v>
      </c>
      <c r="H90" s="73" t="s">
        <v>79</v>
      </c>
      <c r="I90" s="73" t="s">
        <v>164</v>
      </c>
    </row>
    <row r="91" spans="4:9" ht="72.75" x14ac:dyDescent="0.25">
      <c r="D91" s="71">
        <v>82</v>
      </c>
      <c r="E91" s="73" t="s">
        <v>158</v>
      </c>
      <c r="F91" s="73" t="s">
        <v>72</v>
      </c>
      <c r="G91" s="73" t="s">
        <v>55</v>
      </c>
      <c r="H91" s="73" t="s">
        <v>79</v>
      </c>
      <c r="I91" s="73" t="s">
        <v>164</v>
      </c>
    </row>
    <row r="92" spans="4:9" ht="72.75" x14ac:dyDescent="0.25">
      <c r="D92" s="71">
        <v>83</v>
      </c>
      <c r="E92" s="73" t="s">
        <v>159</v>
      </c>
      <c r="F92" s="73" t="s">
        <v>72</v>
      </c>
      <c r="G92" s="73" t="s">
        <v>55</v>
      </c>
      <c r="H92" s="73" t="s">
        <v>79</v>
      </c>
      <c r="I92" s="73" t="s">
        <v>164</v>
      </c>
    </row>
    <row r="93" spans="4:9" ht="72.75" x14ac:dyDescent="0.25">
      <c r="D93" s="71">
        <v>84</v>
      </c>
      <c r="E93" s="73" t="s">
        <v>160</v>
      </c>
      <c r="F93" s="73" t="s">
        <v>161</v>
      </c>
      <c r="G93" s="73" t="s">
        <v>164</v>
      </c>
      <c r="H93" s="73"/>
      <c r="I93" s="74"/>
    </row>
    <row r="94" spans="4:9" x14ac:dyDescent="0.25">
      <c r="D94" s="71">
        <v>85</v>
      </c>
      <c r="E94" s="73"/>
      <c r="F94" s="73"/>
      <c r="G94" s="73"/>
      <c r="H94" s="73"/>
      <c r="I94" s="74"/>
    </row>
    <row r="95" spans="4:9" x14ac:dyDescent="0.25">
      <c r="E95" s="73"/>
      <c r="F95" s="73"/>
      <c r="G95" s="73"/>
      <c r="H95" s="73"/>
      <c r="I95" s="74"/>
    </row>
    <row r="96" spans="4:9" ht="15" customHeight="1" x14ac:dyDescent="0.25">
      <c r="E96" s="182" t="s">
        <v>23</v>
      </c>
      <c r="F96" s="183"/>
      <c r="G96" s="183"/>
      <c r="H96" s="183"/>
      <c r="I96" s="184"/>
    </row>
    <row r="97" spans="5:9" ht="36.75" x14ac:dyDescent="0.25">
      <c r="E97" s="74" t="s">
        <v>25</v>
      </c>
      <c r="F97" s="73" t="s">
        <v>95</v>
      </c>
      <c r="G97" s="73" t="s">
        <v>164</v>
      </c>
      <c r="H97" s="73"/>
      <c r="I97" s="74"/>
    </row>
    <row r="98" spans="5:9" ht="36.75" x14ac:dyDescent="0.25">
      <c r="E98" s="74" t="s">
        <v>26</v>
      </c>
      <c r="F98" s="73" t="s">
        <v>95</v>
      </c>
      <c r="G98" s="73" t="s">
        <v>54</v>
      </c>
      <c r="H98" s="73" t="s">
        <v>56</v>
      </c>
      <c r="I98" s="73" t="s">
        <v>166</v>
      </c>
    </row>
    <row r="99" spans="5:9" ht="24.75" x14ac:dyDescent="0.25">
      <c r="E99" s="74" t="s">
        <v>27</v>
      </c>
      <c r="F99" s="73" t="s">
        <v>95</v>
      </c>
      <c r="G99" s="73"/>
      <c r="H99" s="73"/>
      <c r="I99" s="74"/>
    </row>
    <row r="100" spans="5:9" ht="24.75" x14ac:dyDescent="0.25">
      <c r="E100" s="74" t="s">
        <v>98</v>
      </c>
      <c r="F100" s="73" t="s">
        <v>95</v>
      </c>
      <c r="G100" s="74"/>
      <c r="H100" s="74"/>
      <c r="I100" s="74"/>
    </row>
    <row r="101" spans="5:9" x14ac:dyDescent="0.25">
      <c r="E101" s="74"/>
      <c r="F101" s="73"/>
      <c r="G101" s="74"/>
      <c r="H101" s="74"/>
      <c r="I101" s="74"/>
    </row>
    <row r="102" spans="5:9" x14ac:dyDescent="0.25">
      <c r="E102" s="74"/>
      <c r="F102" s="73"/>
      <c r="G102" s="74"/>
      <c r="H102" s="74"/>
      <c r="I102" s="74"/>
    </row>
    <row r="103" spans="5:9" x14ac:dyDescent="0.25">
      <c r="E103" s="74"/>
      <c r="F103" s="73"/>
      <c r="G103" s="74"/>
      <c r="H103" s="74"/>
      <c r="I103" s="74"/>
    </row>
  </sheetData>
  <mergeCells count="8">
    <mergeCell ref="E79:I79"/>
    <mergeCell ref="E89:I89"/>
    <mergeCell ref="E96:I96"/>
    <mergeCell ref="E10:I10"/>
    <mergeCell ref="E21:I21"/>
    <mergeCell ref="E33:I33"/>
    <mergeCell ref="E50:I50"/>
    <mergeCell ref="E58:I58"/>
  </mergeCells>
  <pageMargins left="0.70866141732283472" right="0.70866141732283472" top="0.78740157480314965" bottom="0.78740157480314965" header="0.31496062992125984" footer="0.31496062992125984"/>
  <pageSetup paperSize="9" scale="3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Module 1 - aspects</vt:lpstr>
      <vt:lpstr>Module 2 - impacts</vt:lpstr>
      <vt:lpstr>Module 3 - signific direct asp.</vt:lpstr>
      <vt:lpstr>Module 4 - signif indirect asp</vt:lpstr>
      <vt:lpstr>Module 5 overview</vt:lpstr>
      <vt:lpstr>Dropdown-List (no input)</vt:lpstr>
      <vt:lpstr>Gravity</vt:lpstr>
      <vt:lpstr>Likelihood</vt:lpstr>
      <vt:lpstr>Stages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Schemmer</dc:creator>
  <cp:lastModifiedBy>Louise Lecerf - adelphi</cp:lastModifiedBy>
  <cp:lastPrinted>2017-09-12T17:47:14Z</cp:lastPrinted>
  <dcterms:created xsi:type="dcterms:W3CDTF">2017-04-18T13:41:02Z</dcterms:created>
  <dcterms:modified xsi:type="dcterms:W3CDTF">2017-11-21T14:57:25Z</dcterms:modified>
</cp:coreProperties>
</file>